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C:\Users\Valerie\Professional Program Dropbox\Valerie Bland\00 Leadership Competency Model\"/>
    </mc:Choice>
  </mc:AlternateContent>
  <xr:revisionPtr revIDLastSave="0" documentId="8_{415D5845-B240-47A4-8A39-DEEECA5D3176}" xr6:coauthVersionLast="47" xr6:coauthVersionMax="47" xr10:uidLastSave="{00000000-0000-0000-0000-000000000000}"/>
  <bookViews>
    <workbookView xWindow="-28920" yWindow="-120" windowWidth="29040" windowHeight="15720" activeTab="6" xr2:uid="{00000000-000D-0000-FFFF-FFFF00000000}"/>
  </bookViews>
  <sheets>
    <sheet name="Instructions" sheetId="10" r:id="rId1"/>
    <sheet name="1" sheetId="4" r:id="rId2"/>
    <sheet name="2" sheetId="5" r:id="rId3"/>
    <sheet name="3" sheetId="1" r:id="rId4"/>
    <sheet name="4" sheetId="3" r:id="rId5"/>
    <sheet name="5" sheetId="2" r:id="rId6"/>
    <sheet name="6" sheetId="13" r:id="rId7"/>
    <sheet name="Dashboard" sheetId="6" r:id="rId8"/>
    <sheet name="PD" sheetId="12" r:id="rId9"/>
    <sheet name="Sheet1" sheetId="9" state="hidden" r:id="rId10"/>
  </sheets>
  <definedNames>
    <definedName name="_xlnm._FilterDatabase" localSheetId="8" hidden="1">PD!$A$1:$J$83</definedName>
    <definedName name="AdvancedBeginner">Dashboard!#REF!</definedName>
    <definedName name="_xlnm.Print_Area" localSheetId="7">Dashboard!$A$1:$E$38</definedName>
    <definedName name="_xlnm.Print_Area" localSheetId="0">Instructions!$A$1:$C$29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5" i="6" l="1"/>
  <c r="E44" i="6"/>
  <c r="E43" i="6"/>
  <c r="E42" i="6"/>
  <c r="E41" i="6"/>
  <c r="E40" i="6"/>
  <c r="B32" i="6"/>
  <c r="B31" i="6"/>
  <c r="B30" i="6"/>
  <c r="C31" i="6" l="1"/>
  <c r="C30" i="6"/>
  <c r="D80" i="13" l="1"/>
  <c r="D82" i="13" s="1"/>
  <c r="D55" i="13"/>
  <c r="D56" i="13" s="1"/>
  <c r="D30" i="13"/>
  <c r="D32" i="13" s="1"/>
  <c r="D57" i="13" l="1"/>
  <c r="D81" i="13"/>
  <c r="D31" i="13"/>
  <c r="D30" i="2"/>
  <c r="D29" i="5"/>
  <c r="C32" i="6" l="1"/>
  <c r="B29" i="6"/>
  <c r="C29" i="6" s="1"/>
  <c r="D53" i="3"/>
  <c r="D53" i="1"/>
  <c r="D77" i="4"/>
  <c r="D53" i="4"/>
  <c r="E10" i="6" l="1"/>
  <c r="E9" i="6"/>
  <c r="E8" i="6"/>
  <c r="E7" i="6"/>
  <c r="E6" i="6"/>
  <c r="E5" i="6"/>
  <c r="E17" i="6"/>
  <c r="E16" i="6"/>
  <c r="E15" i="6"/>
  <c r="E14" i="6"/>
  <c r="E13" i="6"/>
  <c r="E12" i="6"/>
  <c r="E24" i="6"/>
  <c r="E23" i="6"/>
  <c r="E21" i="6"/>
  <c r="E20" i="6"/>
  <c r="E19" i="6"/>
  <c r="B26" i="6"/>
  <c r="C26" i="6" s="1"/>
  <c r="E22" i="6"/>
  <c r="E31" i="6"/>
  <c r="E30" i="6"/>
  <c r="E29" i="6"/>
  <c r="E28" i="6"/>
  <c r="E27" i="6"/>
  <c r="E26" i="6"/>
  <c r="B22" i="6"/>
  <c r="C22" i="6" s="1"/>
  <c r="E38" i="6"/>
  <c r="E37" i="6"/>
  <c r="E36" i="6"/>
  <c r="E35" i="6"/>
  <c r="E34" i="6"/>
  <c r="E33" i="6"/>
  <c r="B16" i="6"/>
  <c r="B15" i="6"/>
  <c r="C15" i="6" s="1"/>
  <c r="B14" i="6"/>
  <c r="C14" i="6" s="1"/>
  <c r="B28" i="6"/>
  <c r="B27" i="6"/>
  <c r="C27" i="6" s="1"/>
  <c r="B12" i="6"/>
  <c r="C12" i="6" s="1"/>
  <c r="B11" i="6"/>
  <c r="C11" i="6" s="1"/>
  <c r="B10" i="6"/>
  <c r="C10" i="6" s="1"/>
  <c r="B24" i="6"/>
  <c r="C24" i="6" s="1"/>
  <c r="B23" i="6"/>
  <c r="C23" i="6" s="1"/>
  <c r="B20" i="6"/>
  <c r="C20" i="6" s="1"/>
  <c r="B19" i="6"/>
  <c r="C19" i="6" s="1"/>
  <c r="B18" i="6"/>
  <c r="C18" i="6" s="1"/>
  <c r="B9" i="6" l="1"/>
  <c r="C9" i="6" s="1"/>
  <c r="B13" i="6"/>
  <c r="C13" i="6" s="1"/>
  <c r="B25" i="6"/>
  <c r="C25" i="6" s="1"/>
  <c r="C28" i="6"/>
  <c r="C16" i="6"/>
  <c r="B17" i="6"/>
  <c r="C17" i="6" s="1"/>
  <c r="B21" i="6"/>
  <c r="C21" i="6" s="1"/>
  <c r="D55" i="1"/>
  <c r="D29" i="1" l="1"/>
  <c r="D77" i="5"/>
  <c r="D79" i="5" s="1"/>
  <c r="D30" i="1" l="1"/>
  <c r="D31" i="1"/>
  <c r="D29" i="4"/>
  <c r="D78" i="5"/>
  <c r="D53" i="5"/>
  <c r="D77" i="3"/>
  <c r="D29" i="3"/>
  <c r="D80" i="2"/>
  <c r="D55" i="2"/>
  <c r="D77" i="1"/>
  <c r="D78" i="1" l="1"/>
  <c r="D79" i="1"/>
  <c r="D78" i="4"/>
  <c r="D79" i="4"/>
  <c r="D81" i="2"/>
  <c r="D82" i="2"/>
  <c r="D54" i="4"/>
  <c r="D55" i="4"/>
  <c r="D54" i="5"/>
  <c r="D55" i="5"/>
  <c r="D31" i="2"/>
  <c r="D32" i="2"/>
  <c r="D30" i="3"/>
  <c r="D31" i="3"/>
  <c r="D56" i="2"/>
  <c r="D57" i="2"/>
  <c r="D78" i="3"/>
  <c r="D79" i="3"/>
  <c r="D54" i="3"/>
  <c r="D55" i="3"/>
  <c r="D30" i="4"/>
  <c r="D31" i="4"/>
  <c r="D30" i="5"/>
  <c r="D31" i="5"/>
  <c r="D54" i="1"/>
</calcChain>
</file>

<file path=xl/sharedStrings.xml><?xml version="1.0" encoding="utf-8"?>
<sst xmlns="http://schemas.openxmlformats.org/spreadsheetml/2006/main" count="920" uniqueCount="521">
  <si>
    <t>Rating</t>
  </si>
  <si>
    <t>Total Score:</t>
  </si>
  <si>
    <t>Average:</t>
  </si>
  <si>
    <t>A. Applying effective interpersonal skills.</t>
  </si>
  <si>
    <t>D. Motivating and developing people.</t>
  </si>
  <si>
    <t>E. Economic concepts and principles.</t>
  </si>
  <si>
    <t>F. Financial concepts and principles.</t>
  </si>
  <si>
    <t>(disagree) 1 2 3 4 5 (agree)</t>
  </si>
  <si>
    <t>B. Applying effective team management skills.</t>
  </si>
  <si>
    <t>C. Building better relationships.</t>
  </si>
  <si>
    <t>E. Empowering others.</t>
  </si>
  <si>
    <t>D. Confidence and assertiveness.</t>
  </si>
  <si>
    <t>E. Seeking feedback.</t>
  </si>
  <si>
    <t>F. Self-reflection.</t>
  </si>
  <si>
    <t>B. Conflict resolution and management.</t>
  </si>
  <si>
    <t>C. Supporting and creating an inclusive environment.</t>
  </si>
  <si>
    <t>D. Listening actively.</t>
  </si>
  <si>
    <t>E. Providing effective feedback.</t>
  </si>
  <si>
    <t>F. Building relationships.</t>
  </si>
  <si>
    <t>Rank</t>
  </si>
  <si>
    <t>C. Strategic Planning.</t>
  </si>
  <si>
    <t>F. Visioning.</t>
  </si>
  <si>
    <t>Financial</t>
  </si>
  <si>
    <t>Strategic Planning</t>
  </si>
  <si>
    <t>Coaching</t>
  </si>
  <si>
    <t>Mentoring</t>
  </si>
  <si>
    <t>Sponsorship</t>
  </si>
  <si>
    <t>Management</t>
  </si>
  <si>
    <t>Listening</t>
  </si>
  <si>
    <t>Feedback</t>
  </si>
  <si>
    <t>Team Communication</t>
  </si>
  <si>
    <t>Professional Acumen</t>
  </si>
  <si>
    <t>Visioning</t>
  </si>
  <si>
    <t>Relationship Management</t>
  </si>
  <si>
    <t>Self-Reflection</t>
  </si>
  <si>
    <t>Self-Management</t>
  </si>
  <si>
    <t>Personal Management</t>
  </si>
  <si>
    <t>Communication - Total</t>
  </si>
  <si>
    <t>Leadership Abilities - Total</t>
  </si>
  <si>
    <t>Self-Management - Total</t>
  </si>
  <si>
    <t>Scale</t>
  </si>
  <si>
    <t>Business Knowledge- Total</t>
  </si>
  <si>
    <t>A. Strategies for career development.</t>
  </si>
  <si>
    <t>B. Seeking a career coach.</t>
  </si>
  <si>
    <t>C. Seeking a career mentor.</t>
  </si>
  <si>
    <t>D. Becoming a career coach.</t>
  </si>
  <si>
    <t>E. Becoming a career mentor.</t>
  </si>
  <si>
    <t>F. Sponsorship.</t>
  </si>
  <si>
    <t xml:space="preserve">A. Applying effective time management skills. </t>
  </si>
  <si>
    <t>B. Assessing my strengths and weaknesses.</t>
  </si>
  <si>
    <t>C. Adaptability to new ideas, perspectives and opportunities.</t>
  </si>
  <si>
    <t>B. Applying effective management skills (i.e. managing a budget, project or department).</t>
  </si>
  <si>
    <t>A. Comprehending financial statements, balance sheets and reports.</t>
  </si>
  <si>
    <t>Level:</t>
  </si>
  <si>
    <t>Applying effective team management skills.</t>
  </si>
  <si>
    <t>Building better relationships.</t>
  </si>
  <si>
    <t>Motivating and developing people.</t>
  </si>
  <si>
    <t>Empowering others.</t>
  </si>
  <si>
    <t>Strategies for career development.</t>
  </si>
  <si>
    <t>Seeking a career mentor.</t>
  </si>
  <si>
    <t>Becoming a career coach.</t>
  </si>
  <si>
    <t>Leadership Abilities</t>
  </si>
  <si>
    <t>Communication</t>
  </si>
  <si>
    <t>Business Knowledge</t>
  </si>
  <si>
    <t xml:space="preserve">Applying effective time management skills. </t>
  </si>
  <si>
    <t>Confidence and assertiveness.</t>
  </si>
  <si>
    <t>Building relationships.</t>
  </si>
  <si>
    <t>Applying effective communication skills.</t>
  </si>
  <si>
    <t>A. Applying effective communication skills.</t>
  </si>
  <si>
    <t xml:space="preserve">List the steps necessary to meet your leadership opportunity. </t>
  </si>
  <si>
    <t xml:space="preserve">Job-Based Assignment to Assist </t>
  </si>
  <si>
    <t>Coach/Mentor</t>
  </si>
  <si>
    <t>Goal Completion Date</t>
  </si>
  <si>
    <t xml:space="preserve">List tangible measures of success  </t>
  </si>
  <si>
    <t xml:space="preserve">List a measurable, specific leadership goal. </t>
  </si>
  <si>
    <r>
      <t xml:space="preserve">Additional Professional Development Opportunities to Assist in Improving Your Skill – </t>
    </r>
    <r>
      <rPr>
        <i/>
        <sz val="9"/>
        <color rgb="FFFFFFFF"/>
        <rFont val="Cambria"/>
        <family val="1"/>
        <scheme val="major"/>
      </rPr>
      <t>Refer to SWE’s Advance Learning Center</t>
    </r>
  </si>
  <si>
    <r>
      <t>1.</t>
    </r>
    <r>
      <rPr>
        <sz val="8"/>
        <color theme="1"/>
        <rFont val="Times New Roman"/>
        <family val="1"/>
      </rPr>
      <t>  </t>
    </r>
    <r>
      <rPr>
        <sz val="8"/>
        <color theme="1"/>
        <rFont val="Verdana"/>
        <family val="2"/>
      </rPr>
      <t> </t>
    </r>
  </si>
  <si>
    <r>
      <t>2.</t>
    </r>
    <r>
      <rPr>
        <sz val="8"/>
        <color theme="1"/>
        <rFont val="Times New Roman"/>
        <family val="1"/>
      </rPr>
      <t xml:space="preserve">    </t>
    </r>
    <r>
      <rPr>
        <sz val="8"/>
        <color theme="1"/>
        <rFont val="Verdana"/>
        <family val="2"/>
      </rPr>
      <t> </t>
    </r>
  </si>
  <si>
    <r>
      <t>3.</t>
    </r>
    <r>
      <rPr>
        <sz val="8"/>
        <color theme="1"/>
        <rFont val="Times New Roman"/>
        <family val="1"/>
      </rPr>
      <t xml:space="preserve">    </t>
    </r>
    <r>
      <rPr>
        <sz val="8"/>
        <color theme="1"/>
        <rFont val="Verdana"/>
        <family val="2"/>
      </rPr>
      <t> </t>
    </r>
  </si>
  <si>
    <r>
      <t>4.</t>
    </r>
    <r>
      <rPr>
        <sz val="8"/>
        <color theme="1"/>
        <rFont val="Times New Roman"/>
        <family val="1"/>
      </rPr>
      <t xml:space="preserve">    </t>
    </r>
    <r>
      <rPr>
        <sz val="8"/>
        <color theme="1"/>
        <rFont val="Verdana"/>
        <family val="2"/>
      </rPr>
      <t> </t>
    </r>
  </si>
  <si>
    <r>
      <t>5.</t>
    </r>
    <r>
      <rPr>
        <sz val="8"/>
        <color theme="1"/>
        <rFont val="Times New Roman"/>
        <family val="1"/>
      </rPr>
      <t xml:space="preserve">    </t>
    </r>
    <r>
      <rPr>
        <sz val="8"/>
        <color theme="1"/>
        <rFont val="Verdana"/>
        <family val="2"/>
      </rPr>
      <t> </t>
    </r>
  </si>
  <si>
    <r>
      <t>1.</t>
    </r>
    <r>
      <rPr>
        <sz val="8"/>
        <color theme="1"/>
        <rFont val="Times New Roman"/>
        <family val="1"/>
      </rPr>
      <t xml:space="preserve">    </t>
    </r>
    <r>
      <rPr>
        <sz val="8"/>
        <color theme="1"/>
        <rFont val="Verdana"/>
        <family val="2"/>
      </rPr>
      <t> </t>
    </r>
  </si>
  <si>
    <t>COMMUNICATION</t>
  </si>
  <si>
    <t xml:space="preserve">Make Your Contacts Count: How the Rituals of Meeting and Greeting Build Your Network and Boost Your Influence </t>
  </si>
  <si>
    <t>Getting Out of a Rut: Expand Your Influence by Diversifying Your Network</t>
  </si>
  <si>
    <t>Communicate plans and activities in a manner that supports strategies for teamwork.</t>
  </si>
  <si>
    <t>Overcoming internal barriers to effective communication.</t>
  </si>
  <si>
    <t>Conflict resolution and management by skillfully settling differences in a positive and constructive manner.</t>
  </si>
  <si>
    <t>Identify and collaborate with internal partners.</t>
  </si>
  <si>
    <t>Develops strategies for communicating constructive criticism in a manner which encourages team continuity.</t>
  </si>
  <si>
    <t>Leadership Fundamentals Series: Feedback  module</t>
  </si>
  <si>
    <t>Applies effective communication and interpersonal skills through actively listening to the needs of colleagues, sharing relevant information and expectations, and treating colleagues with respect.</t>
  </si>
  <si>
    <t>Leadership Fundamentals Communication Styles and Methods</t>
  </si>
  <si>
    <t>Creates an environment which encourages team participation and sharing of new ideas.</t>
  </si>
  <si>
    <t>Mid and Late Career Advanced Development</t>
  </si>
  <si>
    <t>Leverages diversity and differences by leading and supporting an inclusive environment. Seeks new perspectives to achieve the vision and mission of the organization.</t>
  </si>
  <si>
    <t>Identify and collaborate with internal and external partners.</t>
  </si>
  <si>
    <t>Build relationships that support organizational mission and strategic objectives.</t>
  </si>
  <si>
    <t>SWE Specific Competencies</t>
  </si>
  <si>
    <t>Is there still a problem? What social science can tell us about gender issues in engineering</t>
  </si>
  <si>
    <t>How to Navigate Successfully Through Workplaces Shaped by Subtle Bias</t>
  </si>
  <si>
    <t>What the History of Successful Women in STEM Fields Can Teach us About Finding Success (and Holding our Ground) Today</t>
  </si>
  <si>
    <t>SELF-MANAGEMENT &amp; DEVELOPMENT</t>
  </si>
  <si>
    <t>Self-reflection and assessment through recognizing strengths and weaknesses, seeks feedback from others and learns from failure.</t>
  </si>
  <si>
    <t>Leadership Fundamentals Series: Feedback module</t>
  </si>
  <si>
    <t>Ready To Be a Thought Leader?</t>
  </si>
  <si>
    <t>5 Principles to Perform at Your Best Part 1</t>
  </si>
  <si>
    <t>5 Principles to Perform at Your Best Part 2</t>
  </si>
  <si>
    <t>Flexibility by being open to change and new information perspectives. Adaptability to new ideas, perspectives and opportunities.</t>
  </si>
  <si>
    <t>Develop awareness of relationship patterns.</t>
  </si>
  <si>
    <t>Self-reflection to understand of emotional triggers and develop emotional management strategies.</t>
  </si>
  <si>
    <t>Takes responsibility for how one’s actions affect others.</t>
  </si>
  <si>
    <t>DARE: Straight Talk on Confidence, Courage and Career</t>
  </si>
  <si>
    <t>Portraying Courage and Confidence (Even When you are Neither!)</t>
  </si>
  <si>
    <t>Taking initiative and making smart risks through the encouragement of creative thinking, supporting and guiding new ideas, and empowering others to take risks.</t>
  </si>
  <si>
    <t>Tolerates ambiguity by taking priority changes and unforeseen developments in stride as well as leads with a firm sense of purpose in an environment of uncertainty.</t>
  </si>
  <si>
    <t>Recognize how personal emotions and biases affect communication and has management strategies in place to work with different individuals and different types of personalities.</t>
  </si>
  <si>
    <t>Leadership Fundamentals Series</t>
  </si>
  <si>
    <t>BUSINESS KNOWLEDGE</t>
  </si>
  <si>
    <t>Interpersonal - Develop and apply effective management skills (e.g., problem solving, interpersonal skills, delegation and supervision).</t>
  </si>
  <si>
    <t>Project Management - Applying effective management skills (i.e. managing a budget, project or department).</t>
  </si>
  <si>
    <t>Introduction to Six Sigma</t>
  </si>
  <si>
    <t>The Six Critical Factors of Strategic Thinking</t>
  </si>
  <si>
    <t>Economic concepts and principles - Comprehending financial statements, balance sheets &amp; reports.</t>
  </si>
  <si>
    <t>Leadership Fundamentals: Business Knowledge Acumen module</t>
  </si>
  <si>
    <t>Pursuit of lifelong learning through the mastery of new knowledge, embracing and sharing new ideas.</t>
  </si>
  <si>
    <t>Strategic Planning - Identifies strategic developmental areas.</t>
  </si>
  <si>
    <t>Planning - Evidence based decision making; using the best evidence available in making decisions that impact the organization.</t>
  </si>
  <si>
    <t>Visioning by taking the long view of the organization, building a shared vision for members’ role, acting as a catalyst for organizational change, and inspiring others to succeed</t>
  </si>
  <si>
    <t>Sees the big picture and understands how to determine organizational objectives and set priorities.</t>
  </si>
  <si>
    <t>Adapts professional knowledge and skills through being aware of industry changes, developments and emerging issues affecting women in STEM.</t>
  </si>
  <si>
    <t>Strategic planning through the development of effective strategies consistent with the mission of the organization.</t>
  </si>
  <si>
    <t>Adapts strategic planning in response to industry changes and developments.</t>
  </si>
  <si>
    <t>Results oriented through delivering on strategic goals.</t>
  </si>
  <si>
    <t>Knowledgeable of change management strategies and processes.</t>
  </si>
  <si>
    <t>Manage finances of SWE to meet organizational needs.</t>
  </si>
  <si>
    <t>Recognize the difference between a sphere of control and a sphere of influence.</t>
  </si>
  <si>
    <t>Make Your Contacts Count: How the Rituals of Meeting and Greeting Build Your Network and Boost Your Influence</t>
  </si>
  <si>
    <t>Maintain a high standard of professionalism and ethics</t>
  </si>
  <si>
    <t>Provide and support an environment for continuous improvement.</t>
  </si>
  <si>
    <t>Develops active listening skills.</t>
  </si>
  <si>
    <t>Apply effective communication and interpersonal skills through actively listening to the needs of colleagues, sharing relevant information and expectations, and treating colleagues with respect.</t>
  </si>
  <si>
    <t>Leadership Fundamentals Series: Communication Styles and Methods</t>
  </si>
  <si>
    <t>Influencing others through coalition building, inviting new perspectives, a clearly articulating the goals of the organization.</t>
  </si>
  <si>
    <t xml:space="preserve">Leadership Fundamentals Series: Defining Leadership module </t>
  </si>
  <si>
    <t>Build relationships that support the organization’s mission and strategic objectives.</t>
  </si>
  <si>
    <t>Leadership Fundamentals Series: Leading Teams</t>
  </si>
  <si>
    <t>Identify and leverage personal sphere of control and sphere of influence.</t>
  </si>
  <si>
    <t>Promote and support appropriate change as an essential part of success as an organization.</t>
  </si>
  <si>
    <t>Seeks new perspectives to achieve the vision and mission.</t>
  </si>
  <si>
    <t>Be an advocate for the role of women in STEM.</t>
  </si>
  <si>
    <t>SWE Advocacy 101: Raising SWE Awareness in Your Community</t>
  </si>
  <si>
    <t>SWE Advocacy 201: SWE Advocacy and Government Relations and Public Policy (GRPP)</t>
  </si>
  <si>
    <t>Leverages diversity and differences by leading and supporting an inclusive environment.</t>
  </si>
  <si>
    <t xml:space="preserve">Leadership: applying leadership competencies when developing and executing strategy. </t>
  </si>
  <si>
    <t>D &amp; I: Mentoring, Coaching, and Sponsorship module</t>
  </si>
  <si>
    <t>Recognize the difference between mentorship and sponsorship</t>
  </si>
  <si>
    <t>Seeks to develop mentoring and sponsorship relationships with more experienced team members and ranks</t>
  </si>
  <si>
    <t>Develops and empowers others in high school, college and earlier via outreach, mentoring, and other avenues</t>
  </si>
  <si>
    <t>Mentors less experienced team members in and outside the organization in both career development and technical skills</t>
  </si>
  <si>
    <t>Helps less experienced team members identify organizational mentors</t>
  </si>
  <si>
    <t>Develops and empowers team internally and externally</t>
  </si>
  <si>
    <t>Helps less experienced team members identify potential technical mentors</t>
  </si>
  <si>
    <t>Seeks to sponsor developing talent</t>
  </si>
  <si>
    <t>Self-Management &amp; Development</t>
  </si>
  <si>
    <t xml:space="preserve">Communication </t>
  </si>
  <si>
    <t>Professional Development Opportunities</t>
  </si>
  <si>
    <t>Coaching, Mentoring, &amp; Sponsorship</t>
  </si>
  <si>
    <t>Communication - KSA</t>
  </si>
  <si>
    <t>Self-Management &amp; Development - KSA</t>
  </si>
  <si>
    <t>LEADERSHIP ABILITIES</t>
  </si>
  <si>
    <t>COACHING, MENTORING, &amp; SPONSORSHIP</t>
  </si>
  <si>
    <t>Leadership Fundamentals Series: Leading Teams module</t>
  </si>
  <si>
    <t>Global business etiquette</t>
  </si>
  <si>
    <t xml:space="preserve">Career Level </t>
  </si>
  <si>
    <t xml:space="preserve">Cultivating effective and strategic relationships. Given your experience as SWE leaders, and/or involvement in the training of future and current SWE leaders. </t>
  </si>
  <si>
    <t>Coaching, Mentoring, &amp; Sponsorship - Total</t>
  </si>
  <si>
    <t>Proficiency Level Description</t>
  </si>
  <si>
    <t>Directions for using this Dashboard</t>
  </si>
  <si>
    <t>This column compiles your rankings from each evaluation.                                   [1 = first priority]</t>
  </si>
  <si>
    <t>Business Knowledge - KSA</t>
  </si>
  <si>
    <t xml:space="preserve">Continue working to create your leadership vision … </t>
  </si>
  <si>
    <t xml:space="preserve">Complete our survey to let us know what you think of this leadership evaluation tool and share topics for development. </t>
  </si>
  <si>
    <t xml:space="preserve">EVALUATIONS:  Click on the links below to complete each evaluation.  </t>
  </si>
  <si>
    <t>Professional Development (PD):  click on the links below to view a variety of PD events on various leadership topics.</t>
  </si>
  <si>
    <t>Areas Identified for Improvement &amp; Development.</t>
  </si>
  <si>
    <t xml:space="preserve">Click on the blue links to view events. </t>
  </si>
  <si>
    <t xml:space="preserve">3. Identify 1-2 leadership competencies you feel you could benefit from additional professional development (PD). </t>
  </si>
  <si>
    <t xml:space="preserve">4. Based on your priorities, click on each of the "ACCESS" links (column D) to view various SWE leadership  professional development (PD) opportunities. </t>
  </si>
  <si>
    <t xml:space="preserve">The purpose of this evaluation is to:  1) provide a tool for you to use to identify your leadership strengths and weaknesses, 2) provides an opportunity for you to prioritize the areas you want to focus on, and 3) access professional development opportunities to improve your leadership skills. </t>
  </si>
  <si>
    <t xml:space="preserve">Scorecard. There are five levels which range from Novice to Proficient, as described in the table below. Your proficiency level is based on the tally of your responses from each section of this questionnaire and will appear in the DASHBOARD tab. </t>
  </si>
  <si>
    <t xml:space="preserve">1. Review your scores (column B) and identify your proficiency level for each competency (column C). </t>
  </si>
  <si>
    <t xml:space="preserve">2. Review your ranking of each knowledge, skill, and abilities (KSA) for each leadership competency ( in column D). </t>
  </si>
  <si>
    <t>Develop a flexible SWE governance structure that supports globalization and inclusion.</t>
  </si>
  <si>
    <t xml:space="preserve">Given your experience as SWE leaders, and/or involvement in the training of future and current SWE leaders, identify your strengths and weaknesses of being a successful and effective SWE leader. </t>
  </si>
  <si>
    <r>
      <t xml:space="preserve">Early Career  </t>
    </r>
    <r>
      <rPr>
        <sz val="11"/>
        <color theme="0"/>
        <rFont val="Calibri"/>
        <family val="2"/>
        <scheme val="minor"/>
      </rPr>
      <t>Development</t>
    </r>
  </si>
  <si>
    <r>
      <t xml:space="preserve">Mid &amp; Late Career Advanced </t>
    </r>
    <r>
      <rPr>
        <sz val="11"/>
        <color theme="0"/>
        <rFont val="Calibri"/>
        <family val="2"/>
        <scheme val="minor"/>
      </rPr>
      <t>Development</t>
    </r>
  </si>
  <si>
    <r>
      <t xml:space="preserve">Mid and Late Career Advanced </t>
    </r>
    <r>
      <rPr>
        <sz val="11"/>
        <color theme="0"/>
        <rFont val="Calibri"/>
        <family val="2"/>
        <scheme val="minor"/>
      </rPr>
      <t>Development</t>
    </r>
  </si>
  <si>
    <t>Refer to the Communication section</t>
  </si>
  <si>
    <t>Access Engineering: Strategies to support individuals with disabilities pursuing careers in engineering   Part 2</t>
  </si>
  <si>
    <t>Access Engineering: Strategies to support individuals with disabilities pursuing careers in engineering - Part 1</t>
  </si>
  <si>
    <t>Strategic Leadership 202: Making Conflict Productive</t>
  </si>
  <si>
    <t>Strategic Leadership 201: Clarifying Roles to Improve Execution</t>
  </si>
  <si>
    <r>
      <t xml:space="preserve">Table of Contents - </t>
    </r>
    <r>
      <rPr>
        <sz val="11"/>
        <color rgb="FFDBC554"/>
        <rFont val="Calibri"/>
        <family val="2"/>
        <scheme val="minor"/>
      </rPr>
      <t xml:space="preserve">click on the links to go to that section. </t>
    </r>
  </si>
  <si>
    <t>A. Strategies for uncovering personal bias</t>
  </si>
  <si>
    <t>C. Seeking ways to become an ally</t>
  </si>
  <si>
    <t>B. Seeking cultural awareness  and understanding</t>
  </si>
  <si>
    <t>D. Becoming a diversity practitioner</t>
  </si>
  <si>
    <t>E. Becoming a mentor [for a different culture, role, gender, etc.]</t>
  </si>
  <si>
    <t>F. Facilitating diversity training and presenting</t>
  </si>
  <si>
    <t>This evaluation consists of a series of questionnaires for the six leadership competencies which are located in the tabs below(1) Communication, (2) Self Management, (3) Business Knowledge, (4) Leadership Abilities, (5) Mentoring, Coaching, and Sponsorship, and (6) Diversity &amp; Inclusion.</t>
  </si>
  <si>
    <t xml:space="preserve">Approximately 30 minutes to complete tabs 1-6. </t>
  </si>
  <si>
    <t>Diversity &amp; Inclusion</t>
  </si>
  <si>
    <t>Diversity &amp; Inclusion - Total</t>
  </si>
  <si>
    <t>Awareness</t>
  </si>
  <si>
    <t>Understanding</t>
  </si>
  <si>
    <t>Cross-Cultural Competence</t>
  </si>
  <si>
    <t>Seeking cultural awareness  and understanding</t>
  </si>
  <si>
    <t>Strategies for uncovering personal bias</t>
  </si>
  <si>
    <t>Seeking ways to become an ally</t>
  </si>
  <si>
    <t>Becoming a diversity practitioner</t>
  </si>
  <si>
    <t>Becoming a mentor [for a different culture, role, gender, etc.]</t>
  </si>
  <si>
    <t>Facilitating diversity training and presenting</t>
  </si>
  <si>
    <t>Applying effective interpersonal skills</t>
  </si>
  <si>
    <t>Applying effective team management skills</t>
  </si>
  <si>
    <t>Building better relationships</t>
  </si>
  <si>
    <t>Motivating and developing people</t>
  </si>
  <si>
    <t>Empowering others</t>
  </si>
  <si>
    <t>Becoming a career mentor</t>
  </si>
  <si>
    <t>Becoming a career coach</t>
  </si>
  <si>
    <t>Seeking a career mentor</t>
  </si>
  <si>
    <t>Seeking a career coach</t>
  </si>
  <si>
    <t>Strategies for career development</t>
  </si>
  <si>
    <t>Financial concepts and principles</t>
  </si>
  <si>
    <t>Economic concepts and principles</t>
  </si>
  <si>
    <t>Applying effective management skills (i.e. managing a budget, project or department)</t>
  </si>
  <si>
    <t>Comprehending financial statements, balance sheets and reports</t>
  </si>
  <si>
    <t>Self-reflection</t>
  </si>
  <si>
    <t>Seeking feedback</t>
  </si>
  <si>
    <t>Confidence and assertiveness</t>
  </si>
  <si>
    <t>Adaptability to new ideas, perspectives and opportunities</t>
  </si>
  <si>
    <t>Assessing my strengths and weaknesses</t>
  </si>
  <si>
    <t>Building relationships</t>
  </si>
  <si>
    <t>Providing effective feedback</t>
  </si>
  <si>
    <t>Listening actively</t>
  </si>
  <si>
    <t>Supporting and creating an inclusive environment</t>
  </si>
  <si>
    <t>Conflict resolution and management</t>
  </si>
  <si>
    <t>Applying effective communication skills</t>
  </si>
  <si>
    <t>Applying effective time management skills</t>
  </si>
  <si>
    <t>SCORE</t>
  </si>
  <si>
    <t>PROFICIENCY LEVEL</t>
  </si>
  <si>
    <t>YOUR SCORE AND PROFICIENCY LEVELS</t>
  </si>
  <si>
    <t>INSTRUCTIONS</t>
  </si>
  <si>
    <t>TIME</t>
  </si>
  <si>
    <t>DESCRIPTIONS</t>
  </si>
  <si>
    <t>PURPOSE/OBJECTIVES</t>
  </si>
  <si>
    <t>LEADERSHIP COMPETENCY MODEL EVALUATION</t>
  </si>
  <si>
    <t>EVALUATION AND PROFESSIONAL DEVELOPMENT</t>
  </si>
  <si>
    <t xml:space="preserve">Please note that you can navigate this tool using the INSTRUCTIONS and DASHBOARD tabs. </t>
  </si>
  <si>
    <t>DIVERSITY &amp; INCLUSION</t>
  </si>
  <si>
    <t>SELF-MANAGEMENT</t>
  </si>
  <si>
    <t>I eliminate or ignore distractions when listening to a speaker.</t>
  </si>
  <si>
    <t xml:space="preserve">I position myself where I can most easily see and hear the speaker. </t>
  </si>
  <si>
    <t>I pay attention although I may not like the person, how they sound, or appear.</t>
  </si>
  <si>
    <t xml:space="preserve">I carefully watch the speaker’s facial expressions. </t>
  </si>
  <si>
    <t>I take notes of key ideas and concepts.</t>
  </si>
  <si>
    <t>I follow up with questions to understand/clarify.</t>
  </si>
  <si>
    <t>I keep myself from interrupting and allow others to finish their own sentences.</t>
  </si>
  <si>
    <t xml:space="preserve">I listen to understand others instead of thinking how to phrase my own response. </t>
  </si>
  <si>
    <t>I listen for feelings as well as the facts and content.</t>
  </si>
  <si>
    <t>I keep an open mind when my views differ from those of the speaker.</t>
  </si>
  <si>
    <t>I encourage feedback from colleagues.</t>
  </si>
  <si>
    <t xml:space="preserve">I provide timely feedback to colleagues. </t>
  </si>
  <si>
    <t xml:space="preserve">I am open to receiving constructive criticism. </t>
  </si>
  <si>
    <t xml:space="preserve">I ask open ended questions intended to solicit feedback.    </t>
  </si>
  <si>
    <t>When providing feedback to another I give them the opportunity to respond.</t>
  </si>
  <si>
    <t>I use constructive feedback to manage conflicts.</t>
  </si>
  <si>
    <t>When providing feedback I focus on the behavior.</t>
  </si>
  <si>
    <t>When providing feedback I focus on the evidence.</t>
  </si>
  <si>
    <t>When providing feedback I focus on tangible steps to recommend improvements.</t>
  </si>
  <si>
    <t>I treat colleagues with respect during feedback sessions.</t>
  </si>
  <si>
    <t>I reflect to assess my strengths.</t>
  </si>
  <si>
    <t xml:space="preserve">I reflect to assess my weaknesses. </t>
  </si>
  <si>
    <t>I seek feedback from others so I can identify my strengths.</t>
  </si>
  <si>
    <t xml:space="preserve">I seek feedback from others so I can identify my weaknesses. </t>
  </si>
  <si>
    <t>I reflect on my successes so I can learn and make adjustments.</t>
  </si>
  <si>
    <t>I reflect on my mistakes so I can learn and make adjustments.</t>
  </si>
  <si>
    <t>I reflect to understand my emotional triggers.</t>
  </si>
  <si>
    <t xml:space="preserve">I reflect to understand how my actions affect others. </t>
  </si>
  <si>
    <t>I reflect to become aware of my relationships with others.</t>
  </si>
  <si>
    <t>My self-awareness is high.</t>
  </si>
  <si>
    <t>I take action to build on my strengths.</t>
  </si>
  <si>
    <t xml:space="preserve">I take action to limit my weaknesses. </t>
  </si>
  <si>
    <t xml:space="preserve">I take responsibility for my actions. </t>
  </si>
  <si>
    <t xml:space="preserve">I think about the impacts before I take action.    </t>
  </si>
  <si>
    <t>I am open to change.</t>
  </si>
  <si>
    <t>I support new ideas.</t>
  </si>
  <si>
    <t>I can tolerate ambiguity.</t>
  </si>
  <si>
    <t>I am able to accept reasonable risks.</t>
  </si>
  <si>
    <t>I adapt in response to unforeseen changes and developments.</t>
  </si>
  <si>
    <t>I act to improve my relationships with others.</t>
  </si>
  <si>
    <t xml:space="preserve">I prioritize tasks and duties.   </t>
  </si>
  <si>
    <t xml:space="preserve">I have effective time-management skills.   </t>
  </si>
  <si>
    <t xml:space="preserve">I finish what I start.  </t>
  </si>
  <si>
    <t xml:space="preserve">I manage stress effectively.  </t>
  </si>
  <si>
    <t xml:space="preserve">I am assertive. </t>
  </si>
  <si>
    <t xml:space="preserve">I am persistent in my work.   </t>
  </si>
  <si>
    <t xml:space="preserve">I act with integrity in my work.   </t>
  </si>
  <si>
    <t xml:space="preserve">I keep myself motivated in my work.    </t>
  </si>
  <si>
    <t xml:space="preserve">I look for opportunities for personal growth.  </t>
  </si>
  <si>
    <t>I am committed to lifelong learning.</t>
  </si>
  <si>
    <t xml:space="preserve">I share relevant information with colleagues.   </t>
  </si>
  <si>
    <t xml:space="preserve">I communicate activities and plans that support strategies for effective teamwork.   </t>
  </si>
  <si>
    <t xml:space="preserve">I identify and collaborate with internal partners.  </t>
  </si>
  <si>
    <t xml:space="preserve">I identify and collaborate with external partners.   </t>
  </si>
  <si>
    <t xml:space="preserve">I actively listen to the needs of colleagues. </t>
  </si>
  <si>
    <t xml:space="preserve">I build relationships with team members.   </t>
  </si>
  <si>
    <t xml:space="preserve">I apply effective interpersonal skills.   </t>
  </si>
  <si>
    <t xml:space="preserve">I leverage the diversity of team members.     </t>
  </si>
  <si>
    <t xml:space="preserve">I support an inclusive environment.  </t>
  </si>
  <si>
    <t>I treat team members with respect.</t>
  </si>
  <si>
    <t>I am able to read a balance sheet.</t>
  </si>
  <si>
    <t>I am able to comprehend an income statement.</t>
  </si>
  <si>
    <t>I am familiar with advanced accounting principles (i.e. cash basis accounting and accruals).</t>
  </si>
  <si>
    <t>I am familiar with financial controls and audit process.</t>
  </si>
  <si>
    <t>I am familiar with advanced economic concepts (i.e. time value of money).</t>
  </si>
  <si>
    <t>I am familiar with the importance of procurement and the supply chain.</t>
  </si>
  <si>
    <t xml:space="preserve">I am able to forecast the financial needs (CAPEX, OPEX, overhead) of an organization. </t>
  </si>
  <si>
    <t>I am aware of the economic environment which impacts my organization.</t>
  </si>
  <si>
    <t>I am aware of the key performance indicators which impact my industry.</t>
  </si>
  <si>
    <t>My awareness of how the global economy impacts my industry is high.</t>
  </si>
  <si>
    <t>BUSINESS KNOWLEDGE &amp; MANAGEMENT</t>
  </si>
  <si>
    <t>I am aware of current/future trends that impact my industry.</t>
  </si>
  <si>
    <t>I use the best evidence available when making decisions.</t>
  </si>
  <si>
    <t xml:space="preserve">I adapt my strategy in response to industry changes and developments.  </t>
  </si>
  <si>
    <t>I align my resources and goals to my organization's goals.</t>
  </si>
  <si>
    <t>I have worked on building a short term plans (quarterly, yearly) for my organization.</t>
  </si>
  <si>
    <t>I have worked on building a long term plan (greater than 5 years in future) for my organization.</t>
  </si>
  <si>
    <t xml:space="preserve">I am aware of the importance of including all key stakeholders during the strategic planning process.   </t>
  </si>
  <si>
    <t xml:space="preserve">I am mindful of the importance of the strategic planning process. </t>
  </si>
  <si>
    <t>I have aligned mission, vision and values of an organization in building the strategic plan.</t>
  </si>
  <si>
    <t>I am knowledgeable of change management processes.</t>
  </si>
  <si>
    <t xml:space="preserve">I prioritize tasks and responsibilities. </t>
  </si>
  <si>
    <t xml:space="preserve">I apply effective problem solving skills. </t>
  </si>
  <si>
    <t>I set attainable performance objectives for others.</t>
  </si>
  <si>
    <t xml:space="preserve">I delegate responsibilities appropriately to others. </t>
  </si>
  <si>
    <t xml:space="preserve">I encourage team members. </t>
  </si>
  <si>
    <t xml:space="preserve">I develop team members for high performance. </t>
  </si>
  <si>
    <t xml:space="preserve">I am able to manage a budget. </t>
  </si>
  <si>
    <t xml:space="preserve">I am able to manage projects. </t>
  </si>
  <si>
    <t xml:space="preserve">I align the technical and soft skills development of my team members with project needs. </t>
  </si>
  <si>
    <t>I align the development of team members in the department or unit with the organization.</t>
  </si>
  <si>
    <t>I maintain a professional appearance at work.</t>
  </si>
  <si>
    <t xml:space="preserve">I am courteous and polite at work. </t>
  </si>
  <si>
    <t>I maintain a positive attitude at work.</t>
  </si>
  <si>
    <t xml:space="preserve">I am honest in my communications. </t>
  </si>
  <si>
    <t>I take ownership of my mistakes.</t>
  </si>
  <si>
    <t>I maintain a high standard of ethics.</t>
  </si>
  <si>
    <t>I manage expectations upfront.</t>
  </si>
  <si>
    <t>I deliver on my commitments.</t>
  </si>
  <si>
    <t>I treat everyone with respect.</t>
  </si>
  <si>
    <t>My emotional intelligence is high.</t>
  </si>
  <si>
    <t>I am aware of current trends that impact my industry.</t>
  </si>
  <si>
    <t xml:space="preserve">I am aware of future trends in my field. </t>
  </si>
  <si>
    <t xml:space="preserve">I align my resources to achieve my goals. </t>
  </si>
  <si>
    <t xml:space="preserve">I allocate resources with an eye for the future.   </t>
  </si>
  <si>
    <t xml:space="preserve">I leverage my personal sphere of influence. </t>
  </si>
  <si>
    <t>I influence others through coalition building.</t>
  </si>
  <si>
    <t>I introduce new perspectives to people.</t>
  </si>
  <si>
    <t>I have worked at building a shared vision for an organization.</t>
  </si>
  <si>
    <t>I consider the long-term view of an organization.</t>
  </si>
  <si>
    <t>I am a catalyst of change for an organization.</t>
  </si>
  <si>
    <t xml:space="preserve">I collaborate with internal partners.  </t>
  </si>
  <si>
    <t xml:space="preserve">I collaborate with external partners.  </t>
  </si>
  <si>
    <t xml:space="preserve">I actively listen to the needs of colleagues.  </t>
  </si>
  <si>
    <t xml:space="preserve">I apply effective interpersonal skills.  </t>
  </si>
  <si>
    <t xml:space="preserve">I build relationships with team members. </t>
  </si>
  <si>
    <t xml:space="preserve">I encourage team members.  </t>
  </si>
  <si>
    <t xml:space="preserve">I treat team members with respect.  </t>
  </si>
  <si>
    <t xml:space="preserve">I leverage the diversity of team members.   </t>
  </si>
  <si>
    <t xml:space="preserve">I develop team members for improved performance. </t>
  </si>
  <si>
    <t>I support an inclusive team environment.</t>
  </si>
  <si>
    <t>COACHING, MENTORING, &amp; SPONSORING</t>
  </si>
  <si>
    <t>I fully understand the role a career coach plays.</t>
  </si>
  <si>
    <t>I have used a coach to guide me in my career.</t>
  </si>
  <si>
    <t>I use a coach to help assess my current situation.</t>
  </si>
  <si>
    <t xml:space="preserve">I use a coach to help me improve my skills for career success. </t>
  </si>
  <si>
    <t>I use a coach to help me plan career goals.</t>
  </si>
  <si>
    <t>I use a coach to help me help me examine other options in relation to my career goals.</t>
  </si>
  <si>
    <t>I use a coach to help me stay on track with my career goals.</t>
  </si>
  <si>
    <t>I have encouraged others to seek the help of a career coach.</t>
  </si>
  <si>
    <t>I have served, or I am currently serving, as a coach for someone else.</t>
  </si>
  <si>
    <t>I understand the difference between coaching and mentoring.</t>
  </si>
  <si>
    <t>I fully understand the role a career mentor plays.</t>
  </si>
  <si>
    <t>I have used a mentor to guide me in my career.</t>
  </si>
  <si>
    <t>I use a mentor to help me build my skills for career success.</t>
  </si>
  <si>
    <t xml:space="preserve">I use a mentor to help me gather information in my field.  </t>
  </si>
  <si>
    <t>I use a mentor to gain insights into building a career path.</t>
  </si>
  <si>
    <t>I use a mentor to motivate me in relation to my career goals.</t>
  </si>
  <si>
    <t>I use a mentor to help my long-term career development.</t>
  </si>
  <si>
    <t>I have encouraged others to seek the help of a career mentor.</t>
  </si>
  <si>
    <t>I have served, or I am currently serving, as a mentor for someone else.</t>
  </si>
  <si>
    <t>I understand the difference between mentoring and sponsorship.</t>
  </si>
  <si>
    <t xml:space="preserve">I fully understand the role a career sponsor plays. </t>
  </si>
  <si>
    <t xml:space="preserve">I have used a sponsor to advance my career. </t>
  </si>
  <si>
    <t xml:space="preserve">I recognize that a sponsor is an influential backer who selects and champions a protégé.  </t>
  </si>
  <si>
    <t xml:space="preserve">I have a high level of trust with my sponsor or protégé. </t>
  </si>
  <si>
    <t xml:space="preserve">I recognize that a protégé demonstrates dependability to the sponsor. </t>
  </si>
  <si>
    <t xml:space="preserve">A sponsor expects total loyalty from their protégé. </t>
  </si>
  <si>
    <t xml:space="preserve">A sponsor-protégé relationship is mutually beneficial. </t>
  </si>
  <si>
    <t xml:space="preserve">I have encouraged others to seek the help of a career sponsor. </t>
  </si>
  <si>
    <t xml:space="preserve">I have served, or I am currently serving, as a sponsor for someone else. </t>
  </si>
  <si>
    <t>I understand the difference between sponsorship and mentoring.</t>
  </si>
  <si>
    <t>I  show sensitivity and understanding for others’ perspectives.</t>
  </si>
  <si>
    <t>I help out based on understanding other people’s needs and feelings.</t>
  </si>
  <si>
    <t>I respect and relate well to people from varied backgrounds.</t>
  </si>
  <si>
    <t>I listen well, seek mutual understanding, and fully welcome the sharing of information.</t>
  </si>
  <si>
    <t xml:space="preserve">I foster an open communication attitude and stay receptive to different ways in which one  communicates. </t>
  </si>
  <si>
    <t>I have a clear sense of my own ethnic, cultural and racial identity.</t>
  </si>
  <si>
    <t>I am aware of my own biases with differences in race, color, religion, sexual orientation, language, and ethnicity.</t>
  </si>
  <si>
    <t>I am aware of the assumptions that I hold about people of cultures different from my own.</t>
  </si>
  <si>
    <t>I treat all my peers, customers, clients, and others with respect for their culture.</t>
  </si>
  <si>
    <t>I recognize that cultures change over time and can vary from person to person.</t>
  </si>
  <si>
    <t>I try to understand diverse worldviews and be sensitive to group differences</t>
  </si>
  <si>
    <t>I seek ways to increase my understanding of others' points of view.</t>
  </si>
  <si>
    <t>I value my own culture and seeks ways to encourage others to share their culture.</t>
  </si>
  <si>
    <t>I take any opportunity to put myself in places where I can learn about difference and create relationships.</t>
  </si>
  <si>
    <t>I recognize the importance of diverse groups in the workforce.</t>
  </si>
  <si>
    <t>I seek ways to increase my understanding of other cultures and perspectives.</t>
  </si>
  <si>
    <t xml:space="preserve">I attend cultural community events and share the details or my experiences from those events, with others. </t>
  </si>
  <si>
    <t>I promote cultural celebrations, events, and heritage months within my organization.</t>
  </si>
  <si>
    <t>I serve as an ally to group(s) that are different from myself and my cultural beliefs.</t>
  </si>
  <si>
    <t>I understand the difference between diversity and inclusion.</t>
  </si>
  <si>
    <t>I see diversity as opportunity, creating an environment where all people can thrive</t>
  </si>
  <si>
    <t>I consistently [am able to] challenge bias and intolerance.</t>
  </si>
  <si>
    <t>I view differences as positive and a cause for celebration or education.</t>
  </si>
  <si>
    <t>I can act in ways that demonstrate respect for the culture and beliefs of others.</t>
  </si>
  <si>
    <t>I recognize differences on my team and embrace diversity of thought and leadership.</t>
  </si>
  <si>
    <t>I ask for help when I am unsure of the perspectives of others or when cultural disagreements become appearant.</t>
  </si>
  <si>
    <t>I recognize cultural biases.</t>
  </si>
  <si>
    <t>I am aware that specific behaviors by one individual do not represent an entire cultral community.</t>
  </si>
  <si>
    <t>I can effectively intervene when I observe others behaving in a discriminatory manner.</t>
  </si>
  <si>
    <t>I recognize that achieving cultural competence involves a commitment to learning over a life-time.</t>
  </si>
  <si>
    <r>
      <t xml:space="preserve">Complete the self-reflection evaluation tabs for (1) Communication, (2) Self Management, (3) Business Knowledge, (4) Leadership Abilities, (5) Mentoring, Coaching, and Sponsorship, and (6) Diversity &amp; Inclusion. Be sure to answer the questions based on your </t>
    </r>
    <r>
      <rPr>
        <u/>
        <sz val="10"/>
        <color theme="1"/>
        <rFont val="Open Sans"/>
        <family val="2"/>
      </rPr>
      <t>consistent experience</t>
    </r>
    <r>
      <rPr>
        <sz val="10"/>
        <color theme="1"/>
        <rFont val="Open Sans"/>
        <family val="2"/>
      </rPr>
      <t xml:space="preserve"> -  be as honest with your answer as possible to truly establish your baseline. </t>
    </r>
  </si>
  <si>
    <r>
      <rPr>
        <b/>
        <sz val="10"/>
        <rFont val="Open Sans"/>
        <family val="2"/>
      </rPr>
      <t>DASHBOARD:</t>
    </r>
    <r>
      <rPr>
        <sz val="10"/>
        <rFont val="Open Sans"/>
        <family val="2"/>
      </rPr>
      <t xml:space="preserve">  After you have completed each evaluation, refer to the leadership dashboard to see your compiled results and proficiency levels. You can also create a development plan based on your results and access  a variety of leadership professional development opportunities - most of which are FREE to SWE members. </t>
    </r>
  </si>
  <si>
    <r>
      <t>Scorecard</t>
    </r>
    <r>
      <rPr>
        <sz val="11"/>
        <color theme="0"/>
        <rFont val="Open Sans"/>
        <family val="2"/>
      </rPr>
      <t xml:space="preserve">. There are five levels (described below) which range from </t>
    </r>
    <r>
      <rPr>
        <b/>
        <sz val="11"/>
        <color theme="0"/>
        <rFont val="Open Sans"/>
        <family val="2"/>
      </rPr>
      <t>Novice</t>
    </r>
    <r>
      <rPr>
        <sz val="11"/>
        <color theme="0"/>
        <rFont val="Open Sans"/>
        <family val="2"/>
      </rPr>
      <t xml:space="preserve"> to </t>
    </r>
    <r>
      <rPr>
        <b/>
        <sz val="11"/>
        <color theme="0"/>
        <rFont val="Open Sans"/>
        <family val="2"/>
      </rPr>
      <t>Proficient</t>
    </r>
    <r>
      <rPr>
        <sz val="11"/>
        <color theme="0"/>
        <rFont val="Open Sans"/>
        <family val="2"/>
      </rPr>
      <t xml:space="preserve">. Your proficiency level is based on the tally of your responses from each section of this questionnaire and will appear in the </t>
    </r>
    <r>
      <rPr>
        <u/>
        <sz val="11"/>
        <color theme="0"/>
        <rFont val="Open Sans"/>
        <family val="2"/>
      </rPr>
      <t>DASHBOARD</t>
    </r>
    <r>
      <rPr>
        <sz val="11"/>
        <color theme="0"/>
        <rFont val="Open Sans"/>
        <family val="2"/>
      </rPr>
      <t xml:space="preserve"> tab. </t>
    </r>
  </si>
  <si>
    <r>
      <rPr>
        <b/>
        <sz val="10"/>
        <color theme="1"/>
        <rFont val="Open Sans"/>
        <family val="2"/>
      </rPr>
      <t>Novice</t>
    </r>
    <r>
      <rPr>
        <sz val="10"/>
        <color theme="1"/>
        <rFont val="Open Sans"/>
        <family val="2"/>
      </rPr>
      <t xml:space="preserve"> – Minimal experience or 'textbook' knowledge - Majority (8-10) of responses are 1s and 2s, no more than one 3.</t>
    </r>
  </si>
  <si>
    <r>
      <t>Range</t>
    </r>
    <r>
      <rPr>
        <sz val="10"/>
        <color theme="1"/>
        <rFont val="Open Sans"/>
        <family val="2"/>
      </rPr>
      <t>: 10-21</t>
    </r>
  </si>
  <si>
    <r>
      <rPr>
        <b/>
        <sz val="10"/>
        <color theme="1"/>
        <rFont val="Open Sans"/>
        <family val="2"/>
      </rPr>
      <t>Advanced Beginner</t>
    </r>
    <r>
      <rPr>
        <sz val="10"/>
        <color theme="1"/>
        <rFont val="Open Sans"/>
        <family val="2"/>
      </rPr>
      <t xml:space="preserve"> - Working knowledge of core concepts - Majority (8-10) of responses are 2s and 3s, no more than two 4s. </t>
    </r>
  </si>
  <si>
    <r>
      <t>Range</t>
    </r>
    <r>
      <rPr>
        <sz val="10"/>
        <color theme="1"/>
        <rFont val="Open Sans"/>
        <family val="2"/>
      </rPr>
      <t>: 22-32</t>
    </r>
  </si>
  <si>
    <r>
      <rPr>
        <b/>
        <sz val="10"/>
        <color theme="1"/>
        <rFont val="Open Sans"/>
        <family val="2"/>
      </rPr>
      <t>Competent</t>
    </r>
    <r>
      <rPr>
        <sz val="10"/>
        <color theme="1"/>
        <rFont val="Open Sans"/>
        <family val="2"/>
      </rPr>
      <t xml:space="preserve"> - Good working knowledge and background - Majority (8-10) of responses are 3s and 4s, no more than one 5. </t>
    </r>
  </si>
  <si>
    <r>
      <t>Range</t>
    </r>
    <r>
      <rPr>
        <sz val="10"/>
        <color theme="1"/>
        <rFont val="Open Sans"/>
        <family val="2"/>
      </rPr>
      <t xml:space="preserve">: 33-41 </t>
    </r>
  </si>
  <si>
    <r>
      <rPr>
        <b/>
        <sz val="10"/>
        <color theme="1"/>
        <rFont val="Open Sans"/>
        <family val="2"/>
      </rPr>
      <t>Proficient</t>
    </r>
    <r>
      <rPr>
        <sz val="10"/>
        <color theme="1"/>
        <rFont val="Open Sans"/>
        <family val="2"/>
      </rPr>
      <t xml:space="preserve"> - Deep knowledge and understanding - Majority (8-10) of responses are 4s and 5s, and no 3s. </t>
    </r>
  </si>
  <si>
    <r>
      <t>Range</t>
    </r>
    <r>
      <rPr>
        <sz val="10"/>
        <color theme="1"/>
        <rFont val="Open Sans"/>
        <family val="2"/>
      </rPr>
      <t>: 42-47</t>
    </r>
  </si>
  <si>
    <r>
      <rPr>
        <b/>
        <sz val="10"/>
        <color theme="1"/>
        <rFont val="Open Sans"/>
        <family val="2"/>
      </rPr>
      <t>Expert</t>
    </r>
    <r>
      <rPr>
        <sz val="10"/>
        <color theme="1"/>
        <rFont val="Open Sans"/>
        <family val="2"/>
      </rPr>
      <t xml:space="preserve"> - Authoritative knowledge and deep understanding - Majority (8-10) of responses are 5s, no more than two 4s, and no 3s. </t>
    </r>
  </si>
  <si>
    <r>
      <t>Range</t>
    </r>
    <r>
      <rPr>
        <sz val="10"/>
        <color theme="1"/>
        <rFont val="Open Sans"/>
        <family val="2"/>
      </rPr>
      <t>: 48-50</t>
    </r>
  </si>
  <si>
    <r>
      <rPr>
        <b/>
        <sz val="11"/>
        <color theme="1"/>
        <rFont val="Open Sans"/>
        <family val="2"/>
      </rPr>
      <t>Novice</t>
    </r>
    <r>
      <rPr>
        <sz val="11"/>
        <color theme="1"/>
        <rFont val="Open Sans"/>
        <family val="2"/>
      </rPr>
      <t xml:space="preserve"> – Minimal experience or 'textbook' knowledge - Majority (8-10) of responses are 1s and 2s, no more than one 3.</t>
    </r>
  </si>
  <si>
    <r>
      <t>Range</t>
    </r>
    <r>
      <rPr>
        <sz val="11"/>
        <color theme="1"/>
        <rFont val="Open Sans"/>
        <family val="2"/>
      </rPr>
      <t>: 10-21</t>
    </r>
  </si>
  <si>
    <r>
      <t>Range</t>
    </r>
    <r>
      <rPr>
        <sz val="11"/>
        <color theme="1"/>
        <rFont val="Open Sans"/>
        <family val="2"/>
      </rPr>
      <t>: 22-32</t>
    </r>
  </si>
  <si>
    <r>
      <rPr>
        <b/>
        <sz val="11"/>
        <color theme="1"/>
        <rFont val="Open Sans"/>
        <family val="2"/>
      </rPr>
      <t>Competent</t>
    </r>
    <r>
      <rPr>
        <sz val="11"/>
        <color theme="1"/>
        <rFont val="Open Sans"/>
        <family val="2"/>
      </rPr>
      <t xml:space="preserve"> - Good working knowledge and background - Majority (8-10) of responses are 3s and 4s, no more than one 5. </t>
    </r>
  </si>
  <si>
    <r>
      <t>Range</t>
    </r>
    <r>
      <rPr>
        <sz val="11"/>
        <color theme="1"/>
        <rFont val="Open Sans"/>
        <family val="2"/>
      </rPr>
      <t xml:space="preserve">: 33-41 </t>
    </r>
  </si>
  <si>
    <r>
      <rPr>
        <b/>
        <sz val="11"/>
        <color theme="1"/>
        <rFont val="Open Sans"/>
        <family val="2"/>
      </rPr>
      <t>Proficient</t>
    </r>
    <r>
      <rPr>
        <sz val="11"/>
        <color theme="1"/>
        <rFont val="Open Sans"/>
        <family val="2"/>
      </rPr>
      <t xml:space="preserve"> - Deep knowledge and understanding - Majority (8-10) of responses are 4s and 5s, and no 3s. </t>
    </r>
  </si>
  <si>
    <r>
      <t>Range</t>
    </r>
    <r>
      <rPr>
        <sz val="11"/>
        <color theme="1"/>
        <rFont val="Open Sans"/>
        <family val="2"/>
      </rPr>
      <t>: 42-47</t>
    </r>
  </si>
  <si>
    <r>
      <rPr>
        <b/>
        <sz val="11"/>
        <color theme="1"/>
        <rFont val="Open Sans"/>
        <family val="2"/>
      </rPr>
      <t>Expert</t>
    </r>
    <r>
      <rPr>
        <sz val="11"/>
        <color theme="1"/>
        <rFont val="Open Sans"/>
        <family val="2"/>
      </rPr>
      <t xml:space="preserve"> - Authoritative knowledge and deep understanding - Majority (8-10) of responses are 5s, no more than two 4s, and no 3s. </t>
    </r>
  </si>
  <si>
    <r>
      <t>Range</t>
    </r>
    <r>
      <rPr>
        <sz val="11"/>
        <color theme="1"/>
        <rFont val="Open Sans"/>
        <family val="2"/>
      </rPr>
      <t>: 48-50</t>
    </r>
  </si>
  <si>
    <r>
      <rPr>
        <b/>
        <u/>
        <sz val="10"/>
        <color theme="1"/>
        <rFont val="Open Sans"/>
        <family val="2"/>
      </rPr>
      <t>Instructions:</t>
    </r>
    <r>
      <rPr>
        <i/>
        <sz val="10"/>
        <color theme="1"/>
        <rFont val="Open Sans"/>
        <family val="2"/>
      </rPr>
      <t xml:space="preserve"> </t>
    </r>
    <r>
      <rPr>
        <sz val="10"/>
        <color theme="1"/>
        <rFont val="Open Sans"/>
        <family val="2"/>
      </rPr>
      <t xml:space="preserve">Please  complete this questionnaire regarding your </t>
    </r>
    <r>
      <rPr>
        <b/>
        <sz val="10"/>
        <color theme="1"/>
        <rFont val="Open Sans"/>
        <family val="2"/>
      </rPr>
      <t xml:space="preserve">Communication </t>
    </r>
    <r>
      <rPr>
        <sz val="10"/>
        <color theme="1"/>
        <rFont val="Open Sans"/>
        <family val="2"/>
      </rPr>
      <t xml:space="preserve">behaviors. Your responses will only be used to assess your communication skills so you can identify areas where you can improve and enhance your leadership competencies. Please answer the questions based on your </t>
    </r>
    <r>
      <rPr>
        <u/>
        <sz val="10"/>
        <color theme="1"/>
        <rFont val="Open Sans"/>
        <family val="2"/>
      </rPr>
      <t>consistent experience</t>
    </r>
    <r>
      <rPr>
        <sz val="10"/>
        <color theme="1"/>
        <rFont val="Open Sans"/>
        <family val="2"/>
      </rPr>
      <t xml:space="preserve"> and be as honest with your answers as possible to truly establish your baseline for communication</t>
    </r>
    <r>
      <rPr>
        <b/>
        <sz val="10"/>
        <color theme="1"/>
        <rFont val="Open Sans"/>
        <family val="2"/>
      </rPr>
      <t xml:space="preserve"> </t>
    </r>
    <r>
      <rPr>
        <sz val="10"/>
        <color theme="1"/>
        <rFont val="Open Sans"/>
        <family val="2"/>
      </rPr>
      <t>behaviors.</t>
    </r>
  </si>
  <si>
    <r>
      <t>Scorecard</t>
    </r>
    <r>
      <rPr>
        <sz val="10"/>
        <color theme="0"/>
        <rFont val="Open Sans"/>
        <family val="2"/>
      </rPr>
      <t xml:space="preserve">. There are five levels (described below) which range from </t>
    </r>
    <r>
      <rPr>
        <b/>
        <sz val="10"/>
        <color theme="0"/>
        <rFont val="Open Sans"/>
        <family val="2"/>
      </rPr>
      <t>Novice</t>
    </r>
    <r>
      <rPr>
        <sz val="10"/>
        <color theme="0"/>
        <rFont val="Open Sans"/>
        <family val="2"/>
      </rPr>
      <t xml:space="preserve"> to </t>
    </r>
    <r>
      <rPr>
        <b/>
        <sz val="10"/>
        <color theme="0"/>
        <rFont val="Open Sans"/>
        <family val="2"/>
      </rPr>
      <t>Proficient</t>
    </r>
    <r>
      <rPr>
        <sz val="10"/>
        <color theme="0"/>
        <rFont val="Open Sans"/>
        <family val="2"/>
      </rPr>
      <t xml:space="preserve">. Your proficiency level is based on the tally of your responses from each section of this questionnaire and will appear in the </t>
    </r>
    <r>
      <rPr>
        <u/>
        <sz val="10"/>
        <color theme="0"/>
        <rFont val="Open Sans"/>
        <family val="2"/>
      </rPr>
      <t>DASHBOARD</t>
    </r>
    <r>
      <rPr>
        <sz val="10"/>
        <color theme="0"/>
        <rFont val="Open Sans"/>
        <family val="2"/>
      </rPr>
      <t xml:space="preserve"> tab. </t>
    </r>
  </si>
  <si>
    <r>
      <t xml:space="preserve">Section 1. Please select the number that most accurately describes your </t>
    </r>
    <r>
      <rPr>
        <u/>
        <sz val="10"/>
        <color theme="0"/>
        <rFont val="Open Sans"/>
        <family val="2"/>
      </rPr>
      <t>LISTENING</t>
    </r>
    <r>
      <rPr>
        <sz val="10"/>
        <color theme="0"/>
        <rFont val="Open Sans"/>
        <family val="2"/>
      </rPr>
      <t xml:space="preserve"> behaviors.   </t>
    </r>
  </si>
  <si>
    <r>
      <t xml:space="preserve">Section 2. Please select the number that best represents your </t>
    </r>
    <r>
      <rPr>
        <u/>
        <sz val="10"/>
        <color theme="0"/>
        <rFont val="Open Sans"/>
        <family val="2"/>
      </rPr>
      <t>FEEDBACK</t>
    </r>
    <r>
      <rPr>
        <sz val="10"/>
        <color theme="0"/>
        <rFont val="Open Sans"/>
        <family val="2"/>
      </rPr>
      <t xml:space="preserve"> behaviors.</t>
    </r>
  </si>
  <si>
    <r>
      <t xml:space="preserve">Section 3.  Please select the number that most accurately describes your </t>
    </r>
    <r>
      <rPr>
        <u/>
        <sz val="10"/>
        <color theme="0"/>
        <rFont val="Open Sans"/>
        <family val="2"/>
      </rPr>
      <t>TEAM COMMUNICATION</t>
    </r>
    <r>
      <rPr>
        <sz val="10"/>
        <color theme="0"/>
        <rFont val="Open Sans"/>
        <family val="2"/>
      </rPr>
      <t xml:space="preserve"> behaviors. </t>
    </r>
  </si>
  <si>
    <r>
      <t xml:space="preserve">Section 4. This section asks you to identify areas you want to improve your Communication skills.  Prioritize the areas </t>
    </r>
    <r>
      <rPr>
        <u/>
        <sz val="10"/>
        <color theme="0"/>
        <rFont val="Open Sans"/>
        <family val="2"/>
      </rPr>
      <t>YOU</t>
    </r>
    <r>
      <rPr>
        <sz val="10"/>
        <color theme="0"/>
        <rFont val="Open Sans"/>
        <family val="2"/>
      </rPr>
      <t xml:space="preserve"> want to focus on by ranking them from 1-6, with 1 being the most important.</t>
    </r>
  </si>
  <si>
    <r>
      <rPr>
        <b/>
        <u/>
        <sz val="11"/>
        <color theme="1"/>
        <rFont val="Open Sans"/>
        <family val="2"/>
      </rPr>
      <t>Instructions:</t>
    </r>
    <r>
      <rPr>
        <i/>
        <sz val="11"/>
        <color theme="1"/>
        <rFont val="Open Sans"/>
        <family val="2"/>
      </rPr>
      <t xml:space="preserve"> </t>
    </r>
    <r>
      <rPr>
        <sz val="11"/>
        <color theme="1"/>
        <rFont val="Open Sans"/>
        <family val="2"/>
      </rPr>
      <t xml:space="preserve">Please complete the following questionnaire regarding your </t>
    </r>
    <r>
      <rPr>
        <b/>
        <sz val="11"/>
        <color theme="1"/>
        <rFont val="Open Sans"/>
        <family val="2"/>
      </rPr>
      <t xml:space="preserve">Self-Management </t>
    </r>
    <r>
      <rPr>
        <sz val="11"/>
        <color theme="1"/>
        <rFont val="Open Sans"/>
        <family val="2"/>
      </rPr>
      <t xml:space="preserve">behaviors so you can identify areas where you can improve and enhance your leadership competencies. When answering the questions </t>
    </r>
    <r>
      <rPr>
        <u/>
        <sz val="11"/>
        <color theme="1"/>
        <rFont val="Open Sans"/>
        <family val="2"/>
      </rPr>
      <t>consider your experiences listening and providing feedback</t>
    </r>
    <r>
      <rPr>
        <sz val="11"/>
        <color theme="1"/>
        <rFont val="Open Sans"/>
        <family val="2"/>
      </rPr>
      <t xml:space="preserve">. Please answer the questions based on your </t>
    </r>
    <r>
      <rPr>
        <u/>
        <sz val="11"/>
        <color theme="1"/>
        <rFont val="Open Sans"/>
        <family val="2"/>
      </rPr>
      <t>consistent experience</t>
    </r>
    <r>
      <rPr>
        <sz val="11"/>
        <color theme="1"/>
        <rFont val="Open Sans"/>
        <family val="2"/>
      </rPr>
      <t xml:space="preserve"> and be as honest with your answer as possible to truly establish your baseline for self-management. </t>
    </r>
  </si>
  <si>
    <r>
      <t>Scorecard</t>
    </r>
    <r>
      <rPr>
        <sz val="11"/>
        <color theme="0"/>
        <rFont val="Open Sans"/>
        <family val="2"/>
      </rPr>
      <t xml:space="preserve">. There are five levels which range from </t>
    </r>
    <r>
      <rPr>
        <b/>
        <sz val="11"/>
        <color theme="0"/>
        <rFont val="Open Sans"/>
        <family val="2"/>
      </rPr>
      <t>Novice</t>
    </r>
    <r>
      <rPr>
        <sz val="11"/>
        <color theme="0"/>
        <rFont val="Open Sans"/>
        <family val="2"/>
      </rPr>
      <t xml:space="preserve"> to </t>
    </r>
    <r>
      <rPr>
        <b/>
        <sz val="11"/>
        <color theme="0"/>
        <rFont val="Open Sans"/>
        <family val="2"/>
      </rPr>
      <t>Proficient</t>
    </r>
    <r>
      <rPr>
        <sz val="11"/>
        <color theme="0"/>
        <rFont val="Open Sans"/>
        <family val="2"/>
      </rPr>
      <t xml:space="preserve">, as described in the table below. Your proficiency level is based on the tally of your responses from each section of this questionnaire and will appear in the DASHBOARD tab. </t>
    </r>
  </si>
  <si>
    <r>
      <t xml:space="preserve">Section 1. Please select the number that most accurately describes your </t>
    </r>
    <r>
      <rPr>
        <b/>
        <u/>
        <sz val="11"/>
        <color theme="0"/>
        <rFont val="Open Sans"/>
        <family val="2"/>
      </rPr>
      <t>SELF-REFLECTION</t>
    </r>
    <r>
      <rPr>
        <b/>
        <sz val="11"/>
        <color theme="0"/>
        <rFont val="Open Sans"/>
        <family val="2"/>
      </rPr>
      <t xml:space="preserve"> behaviors.  </t>
    </r>
  </si>
  <si>
    <r>
      <t xml:space="preserve">Section 2. Please select the number that best represents your </t>
    </r>
    <r>
      <rPr>
        <b/>
        <u/>
        <sz val="11"/>
        <color theme="0"/>
        <rFont val="Open Sans"/>
        <family val="2"/>
      </rPr>
      <t>SELF-MANAGEMENT</t>
    </r>
    <r>
      <rPr>
        <b/>
        <sz val="11"/>
        <color theme="0"/>
        <rFont val="Open Sans"/>
        <family val="2"/>
      </rPr>
      <t xml:space="preserve"> behaviors.</t>
    </r>
  </si>
  <si>
    <r>
      <t xml:space="preserve">Section 3.  Please select the number that most accurately describes your </t>
    </r>
    <r>
      <rPr>
        <b/>
        <u/>
        <sz val="11"/>
        <color theme="0"/>
        <rFont val="Open Sans"/>
        <family val="2"/>
      </rPr>
      <t>PERSONAL MANAGMENT</t>
    </r>
    <r>
      <rPr>
        <b/>
        <sz val="11"/>
        <color theme="0"/>
        <rFont val="Open Sans"/>
        <family val="2"/>
      </rPr>
      <t xml:space="preserve"> behaviors. </t>
    </r>
  </si>
  <si>
    <r>
      <t xml:space="preserve">Section 4. This section asks you to identify areas you want to improve your Self-Management acumen.  Prioritize the areas </t>
    </r>
    <r>
      <rPr>
        <b/>
        <u/>
        <sz val="11"/>
        <color theme="0"/>
        <rFont val="Open Sans"/>
        <family val="2"/>
      </rPr>
      <t>YOU</t>
    </r>
    <r>
      <rPr>
        <b/>
        <sz val="11"/>
        <color theme="0"/>
        <rFont val="Open Sans"/>
        <family val="2"/>
      </rPr>
      <t xml:space="preserve"> want to focus on by ranking them from 1-6, with 1 being the most important.</t>
    </r>
  </si>
  <si>
    <r>
      <rPr>
        <b/>
        <sz val="11"/>
        <color theme="1"/>
        <rFont val="Open Sans"/>
        <family val="2"/>
      </rPr>
      <t>Advanced</t>
    </r>
    <r>
      <rPr>
        <sz val="11"/>
        <color theme="1"/>
        <rFont val="Open Sans"/>
        <family val="2"/>
      </rPr>
      <t xml:space="preserve"> </t>
    </r>
    <r>
      <rPr>
        <b/>
        <sz val="11"/>
        <color theme="1"/>
        <rFont val="Open Sans"/>
        <family val="2"/>
      </rPr>
      <t>Beginner</t>
    </r>
    <r>
      <rPr>
        <sz val="11"/>
        <color theme="1"/>
        <rFont val="Open Sans"/>
        <family val="2"/>
      </rPr>
      <t xml:space="preserve"> - Working knowledge of core concepts - Majority (8-10) of responses are 2s and 3s, no more than two 4s. </t>
    </r>
  </si>
  <si>
    <r>
      <rPr>
        <b/>
        <u/>
        <sz val="11"/>
        <color theme="1"/>
        <rFont val="Open Sans"/>
        <family val="2"/>
      </rPr>
      <t>Instructions:</t>
    </r>
    <r>
      <rPr>
        <sz val="11"/>
        <color theme="1"/>
        <rFont val="Open Sans"/>
        <family val="2"/>
      </rPr>
      <t xml:space="preserve"> Please complete this questionnaire regarding your </t>
    </r>
    <r>
      <rPr>
        <b/>
        <sz val="11"/>
        <color theme="1"/>
        <rFont val="Open Sans"/>
        <family val="2"/>
      </rPr>
      <t xml:space="preserve">Business Knowledge and Management </t>
    </r>
    <r>
      <rPr>
        <sz val="11"/>
        <color theme="1"/>
        <rFont val="Open Sans"/>
        <family val="2"/>
      </rPr>
      <t xml:space="preserve">so you can identify areas where you can improve and enhance your leadership competencies. Please answer the questions based on your </t>
    </r>
    <r>
      <rPr>
        <u/>
        <sz val="11"/>
        <color theme="1"/>
        <rFont val="Open Sans"/>
        <family val="2"/>
      </rPr>
      <t>consistent experience</t>
    </r>
    <r>
      <rPr>
        <sz val="11"/>
        <color theme="1"/>
        <rFont val="Open Sans"/>
        <family val="2"/>
      </rPr>
      <t xml:space="preserve"> and be as honest with your answer as possible to truly establish your baseline for Business Knowledge and Management. </t>
    </r>
  </si>
  <si>
    <r>
      <t xml:space="preserve">Section 1. Please select the number that most accurately reflects your </t>
    </r>
    <r>
      <rPr>
        <u/>
        <sz val="11"/>
        <color theme="0"/>
        <rFont val="Open Sans"/>
        <family val="2"/>
      </rPr>
      <t>FINANCIAL</t>
    </r>
    <r>
      <rPr>
        <sz val="11"/>
        <color theme="0"/>
        <rFont val="Open Sans"/>
        <family val="2"/>
      </rPr>
      <t xml:space="preserve"> acumen. This refers to your awareness of accounting, financial and economic principles and concepts.</t>
    </r>
  </si>
  <si>
    <r>
      <t xml:space="preserve">Section 2. Please select the number that best represents your </t>
    </r>
    <r>
      <rPr>
        <u/>
        <sz val="11"/>
        <color theme="0"/>
        <rFont val="Open Sans"/>
        <family val="2"/>
      </rPr>
      <t>STRATEGIC PLANNING</t>
    </r>
    <r>
      <rPr>
        <sz val="11"/>
        <color theme="0"/>
        <rFont val="Open Sans"/>
        <family val="2"/>
      </rPr>
      <t xml:space="preserve"> acumen.  This refers to your awareness of short-term and long-term planning, and allocating resources toward achieving these goals.</t>
    </r>
  </si>
  <si>
    <r>
      <t xml:space="preserve">Section 3.  Please select the number that most accurately describes your </t>
    </r>
    <r>
      <rPr>
        <u/>
        <sz val="11"/>
        <color theme="0"/>
        <rFont val="Open Sans"/>
        <family val="2"/>
      </rPr>
      <t>MANAGEMENT</t>
    </r>
    <r>
      <rPr>
        <sz val="11"/>
        <color theme="0"/>
        <rFont val="Open Sans"/>
        <family val="2"/>
      </rPr>
      <t xml:space="preserve"> behaviors. These refer to managing people in a team, unit or department.</t>
    </r>
  </si>
  <si>
    <r>
      <t xml:space="preserve">Section 4. This section asks you to identify areas you want to improve your business acumen.  Prioritize the areas </t>
    </r>
    <r>
      <rPr>
        <u/>
        <sz val="11"/>
        <color theme="0"/>
        <rFont val="Open Sans"/>
        <family val="2"/>
      </rPr>
      <t>YOU</t>
    </r>
    <r>
      <rPr>
        <sz val="11"/>
        <color theme="0"/>
        <rFont val="Open Sans"/>
        <family val="2"/>
      </rPr>
      <t xml:space="preserve"> want to focus on by ranking them from 1-6, with 1 being the most important.</t>
    </r>
  </si>
  <si>
    <r>
      <rPr>
        <b/>
        <u/>
        <sz val="11"/>
        <color theme="1"/>
        <rFont val="Open Sans"/>
        <family val="2"/>
      </rPr>
      <t>Instructions:</t>
    </r>
    <r>
      <rPr>
        <i/>
        <sz val="11"/>
        <color theme="1"/>
        <rFont val="Open Sans"/>
        <family val="2"/>
      </rPr>
      <t xml:space="preserve"> </t>
    </r>
    <r>
      <rPr>
        <sz val="11"/>
        <color theme="1"/>
        <rFont val="Open Sans"/>
        <family val="2"/>
      </rPr>
      <t xml:space="preserve">Please complete this questionnaire regarding your </t>
    </r>
    <r>
      <rPr>
        <b/>
        <sz val="11"/>
        <color theme="1"/>
        <rFont val="Open Sans"/>
        <family val="2"/>
      </rPr>
      <t xml:space="preserve">Leadership Abilities </t>
    </r>
    <r>
      <rPr>
        <sz val="11"/>
        <color theme="1"/>
        <rFont val="Open Sans"/>
        <family val="2"/>
      </rPr>
      <t xml:space="preserve">so you can identify areas where you can improve and enhance your leadership competencies. Please answer the questions based on your </t>
    </r>
    <r>
      <rPr>
        <u/>
        <sz val="11"/>
        <color theme="1"/>
        <rFont val="Open Sans"/>
        <family val="2"/>
      </rPr>
      <t>consistent experience</t>
    </r>
    <r>
      <rPr>
        <sz val="11"/>
        <color theme="1"/>
        <rFont val="Open Sans"/>
        <family val="2"/>
      </rPr>
      <t xml:space="preserve"> and be as honest with your answer as possible to truly establish your baseline for leadership abilities.</t>
    </r>
  </si>
  <si>
    <r>
      <t xml:space="preserve">Section 1. Please select the number that most accurately that most accurately describes your </t>
    </r>
    <r>
      <rPr>
        <u/>
        <sz val="11"/>
        <color theme="0"/>
        <rFont val="Open Sans"/>
        <family val="2"/>
      </rPr>
      <t>PROFESSIONAL</t>
    </r>
    <r>
      <rPr>
        <sz val="11"/>
        <color theme="0"/>
        <rFont val="Open Sans"/>
        <family val="2"/>
      </rPr>
      <t xml:space="preserve"> acumen. </t>
    </r>
  </si>
  <si>
    <r>
      <t xml:space="preserve">Section 2. Please select the number that best represents your </t>
    </r>
    <r>
      <rPr>
        <b/>
        <u/>
        <sz val="11"/>
        <color theme="0"/>
        <rFont val="Open Sans"/>
        <family val="2"/>
      </rPr>
      <t>VISIONING</t>
    </r>
    <r>
      <rPr>
        <b/>
        <sz val="11"/>
        <color theme="0"/>
        <rFont val="Open Sans"/>
        <family val="2"/>
      </rPr>
      <t xml:space="preserve"> behaviors.</t>
    </r>
  </si>
  <si>
    <r>
      <t xml:space="preserve">Section 3.  Please select the number that most accurately describes your </t>
    </r>
    <r>
      <rPr>
        <b/>
        <u/>
        <sz val="11"/>
        <color theme="0"/>
        <rFont val="Open Sans"/>
        <family val="2"/>
      </rPr>
      <t>RELATIONSHIP MANAGEMENT</t>
    </r>
    <r>
      <rPr>
        <b/>
        <sz val="11"/>
        <color theme="0"/>
        <rFont val="Open Sans"/>
        <family val="2"/>
      </rPr>
      <t xml:space="preserve"> behaviors. </t>
    </r>
  </si>
  <si>
    <r>
      <t xml:space="preserve">Section 4. This section asks you to identify areas you want to improve your Leadership Abilities and skills.  Prioritize the areas </t>
    </r>
    <r>
      <rPr>
        <b/>
        <u/>
        <sz val="11"/>
        <color theme="0"/>
        <rFont val="Open Sans"/>
        <family val="2"/>
      </rPr>
      <t>YOU</t>
    </r>
    <r>
      <rPr>
        <b/>
        <sz val="11"/>
        <color theme="0"/>
        <rFont val="Open Sans"/>
        <family val="2"/>
      </rPr>
      <t xml:space="preserve"> want to focus on by ranking them from 1-6, with 1 being the most important.</t>
    </r>
  </si>
  <si>
    <r>
      <t>Instructions:</t>
    </r>
    <r>
      <rPr>
        <i/>
        <sz val="11"/>
        <color theme="1"/>
        <rFont val="Open Sans"/>
        <family val="2"/>
      </rPr>
      <t xml:space="preserve"> </t>
    </r>
    <r>
      <rPr>
        <sz val="11"/>
        <color theme="1"/>
        <rFont val="Open Sans"/>
        <family val="2"/>
      </rPr>
      <t xml:space="preserve">Please complete this questionnaire regarding </t>
    </r>
    <r>
      <rPr>
        <b/>
        <sz val="11"/>
        <color theme="1"/>
        <rFont val="Open Sans"/>
        <family val="2"/>
      </rPr>
      <t>Coaching, Mentoring, and Sponsoring</t>
    </r>
    <r>
      <rPr>
        <sz val="11"/>
        <color theme="1"/>
        <rFont val="Open Sans"/>
        <family val="2"/>
      </rPr>
      <t xml:space="preserve"> so you can identify where you can improve and enhance your leadership competencies. Please answer the questions based on your consistent experience and be as honest with your answer as possible to truly establish your baseline. </t>
    </r>
  </si>
  <si>
    <r>
      <t xml:space="preserve">Section 1. Please select the number that most accurately rates your experiences with </t>
    </r>
    <r>
      <rPr>
        <b/>
        <u/>
        <sz val="11"/>
        <color theme="0"/>
        <rFont val="Open Sans"/>
        <family val="2"/>
      </rPr>
      <t>COACHING</t>
    </r>
    <r>
      <rPr>
        <b/>
        <sz val="11"/>
        <color theme="0"/>
        <rFont val="Open Sans"/>
        <family val="2"/>
      </rPr>
      <t>.</t>
    </r>
  </si>
  <si>
    <r>
      <t xml:space="preserve">Section 2. Please select the number that best represents your </t>
    </r>
    <r>
      <rPr>
        <u/>
        <sz val="11"/>
        <color theme="0"/>
        <rFont val="Open Sans"/>
        <family val="2"/>
      </rPr>
      <t>MENTORING</t>
    </r>
    <r>
      <rPr>
        <sz val="11"/>
        <color theme="0"/>
        <rFont val="Open Sans"/>
        <family val="2"/>
      </rPr>
      <t xml:space="preserve"> acumen.</t>
    </r>
  </si>
  <si>
    <r>
      <t xml:space="preserve">Section 3.  Please select the number that most accurately describes your </t>
    </r>
    <r>
      <rPr>
        <b/>
        <u/>
        <sz val="11"/>
        <color theme="0"/>
        <rFont val="Open Sans"/>
        <family val="2"/>
      </rPr>
      <t>SPONSORSHIP</t>
    </r>
    <r>
      <rPr>
        <b/>
        <sz val="11"/>
        <color theme="0"/>
        <rFont val="Open Sans"/>
        <family val="2"/>
      </rPr>
      <t xml:space="preserve"> acumen. </t>
    </r>
  </si>
  <si>
    <r>
      <t xml:space="preserve">Coaching: </t>
    </r>
    <r>
      <rPr>
        <sz val="11"/>
        <color theme="1"/>
        <rFont val="Open Sans"/>
        <family val="2"/>
      </rPr>
      <t xml:space="preserve">A method of directing, instructing and training a person or group of people, with the aim to accomplish a goal or develop specific skills. A coach helps an employee design their future. Coaching is generally focused on job performance and aimed at one person at a time. </t>
    </r>
  </si>
  <si>
    <r>
      <t>Mentoring</t>
    </r>
    <r>
      <rPr>
        <b/>
        <i/>
        <sz val="11"/>
        <color rgb="FF000000"/>
        <rFont val="Open Sans"/>
        <family val="2"/>
      </rPr>
      <t xml:space="preserve">: </t>
    </r>
    <r>
      <rPr>
        <sz val="11"/>
        <color rgb="FF000000"/>
        <rFont val="Open Sans"/>
        <family val="2"/>
      </rPr>
      <t>Mentoring is about developing a relationship between a more senior and experienced mentor and an inexperienced mentee to guide and develop the mentee's knowledge and career progression by providing support and feedback to the individual.</t>
    </r>
  </si>
  <si>
    <r>
      <t xml:space="preserve">Sponsorship: </t>
    </r>
    <r>
      <rPr>
        <sz val="11"/>
        <color theme="1"/>
        <rFont val="Open Sans"/>
        <family val="2"/>
      </rPr>
      <t>Active support from someone who is well-placed in an organization, who has significant influence on decision making processes; advocating for, protecting and fighting for the career advancement of another individual.</t>
    </r>
  </si>
  <si>
    <r>
      <t xml:space="preserve">Section 4. This section asks you to identify areas you want to improve your coaching and mentoring skills.  Prioritize the areas </t>
    </r>
    <r>
      <rPr>
        <u/>
        <sz val="11"/>
        <color theme="0"/>
        <rFont val="Open Sans"/>
        <family val="2"/>
      </rPr>
      <t>YOU</t>
    </r>
    <r>
      <rPr>
        <sz val="11"/>
        <color theme="0"/>
        <rFont val="Open Sans"/>
        <family val="2"/>
      </rPr>
      <t xml:space="preserve"> want to focus on by ranking them from 1-6, with 1 being the most important.</t>
    </r>
  </si>
  <si>
    <r>
      <t xml:space="preserve">Section 1. Please select the number that most accurately rates your experiences with cultural </t>
    </r>
    <r>
      <rPr>
        <b/>
        <u/>
        <sz val="11"/>
        <color theme="0"/>
        <rFont val="Open Sans"/>
        <family val="2"/>
      </rPr>
      <t>AWARENESS</t>
    </r>
    <r>
      <rPr>
        <b/>
        <sz val="11"/>
        <color theme="0"/>
        <rFont val="Open Sans"/>
        <family val="2"/>
      </rPr>
      <t>.</t>
    </r>
  </si>
  <si>
    <r>
      <t xml:space="preserve">Section 2. Please select the number that best represents your experiences with cultural </t>
    </r>
    <r>
      <rPr>
        <b/>
        <u/>
        <sz val="11"/>
        <color theme="0"/>
        <rFont val="Open Sans"/>
        <family val="2"/>
      </rPr>
      <t>UNDERSTANDING</t>
    </r>
    <r>
      <rPr>
        <b/>
        <sz val="11"/>
        <color theme="0"/>
        <rFont val="Open Sans"/>
        <family val="2"/>
      </rPr>
      <t>.</t>
    </r>
  </si>
  <si>
    <r>
      <t xml:space="preserve">Section 3.  Please select the number that most accurately describes your experiences in </t>
    </r>
    <r>
      <rPr>
        <b/>
        <u/>
        <sz val="11"/>
        <color theme="0"/>
        <rFont val="Open Sans"/>
        <family val="2"/>
      </rPr>
      <t>CULTURAL COMPETENCE</t>
    </r>
    <r>
      <rPr>
        <b/>
        <sz val="11"/>
        <color theme="0"/>
        <rFont val="Open Sans"/>
        <family val="2"/>
      </rPr>
      <t xml:space="preserve">. </t>
    </r>
  </si>
  <si>
    <r>
      <rPr>
        <b/>
        <sz val="11"/>
        <color theme="0"/>
        <rFont val="Open Sans"/>
        <family val="2"/>
      </rPr>
      <t xml:space="preserve">Section 4. </t>
    </r>
    <r>
      <rPr>
        <sz val="11"/>
        <color theme="0"/>
        <rFont val="Open Sans"/>
        <family val="2"/>
      </rPr>
      <t xml:space="preserve">This section asks you to identify areas you want to improve your coaching and mentoring skills. 
Prioritize the areas </t>
    </r>
    <r>
      <rPr>
        <u/>
        <sz val="11"/>
        <color theme="0"/>
        <rFont val="Open Sans"/>
        <family val="2"/>
      </rPr>
      <t>YOU</t>
    </r>
    <r>
      <rPr>
        <sz val="11"/>
        <color theme="0"/>
        <rFont val="Open Sans"/>
        <family val="2"/>
      </rPr>
      <t xml:space="preserve"> want to focus on by ranking them from 1-6, with 1 being the most important.</t>
    </r>
  </si>
  <si>
    <r>
      <t xml:space="preserve">Instructions. </t>
    </r>
    <r>
      <rPr>
        <sz val="11"/>
        <color theme="1"/>
        <rFont val="Open Sans"/>
        <family val="2"/>
      </rPr>
      <t xml:space="preserve">Please complete this questionnaire regarding </t>
    </r>
    <r>
      <rPr>
        <b/>
        <sz val="11"/>
        <rFont val="Open Sans"/>
        <family val="2"/>
      </rPr>
      <t>DIVERSITY &amp; INCLUSION</t>
    </r>
    <r>
      <rPr>
        <sz val="11"/>
        <color theme="1"/>
        <rFont val="Open Sans"/>
        <family val="2"/>
      </rPr>
      <t xml:space="preserve"> so you can identify where you can improve and enhance your leadership competencies. Please answer the questions based on your consistent experience and be as honest with your answer as possible to truly establish your baseline. </t>
    </r>
  </si>
  <si>
    <r>
      <t xml:space="preserve">AWARENESS: </t>
    </r>
    <r>
      <rPr>
        <sz val="11"/>
        <color theme="1"/>
        <rFont val="Open Sans"/>
        <family val="2"/>
      </rPr>
      <t>The behavior of becomming more cognizant of our own unconscious bias and other barriers that interfere with creating and maintaining a respectful, inclusive workplace for all.</t>
    </r>
  </si>
  <si>
    <r>
      <t xml:space="preserve">UNDERSTANDING: </t>
    </r>
    <r>
      <rPr>
        <sz val="11"/>
        <color rgb="FF000000"/>
        <rFont val="Open Sans"/>
        <family val="2"/>
      </rPr>
      <t>The ability to develop an appreciation for thedifferent behaviors, relationships, and rituals of cultural diversity to be able to create inclusive environments.</t>
    </r>
  </si>
  <si>
    <r>
      <t xml:space="preserve">CULTURAL COMPETENCE: </t>
    </r>
    <r>
      <rPr>
        <sz val="11"/>
        <color theme="1"/>
        <rFont val="Open Sans"/>
        <family val="2"/>
      </rPr>
      <t>To be able to interact, communicate and work with a myriad of people who come from different cultural backgrounds and have different worldviews.</t>
    </r>
  </si>
  <si>
    <r>
      <t xml:space="preserve">This </t>
    </r>
    <r>
      <rPr>
        <b/>
        <sz val="10"/>
        <color theme="1"/>
        <rFont val="Open Sans"/>
        <family val="2"/>
      </rPr>
      <t>DASHBOARD</t>
    </r>
    <r>
      <rPr>
        <sz val="10"/>
        <color theme="1"/>
        <rFont val="Open Sans"/>
        <family val="2"/>
      </rPr>
      <t xml:space="preserve"> displays YOUR scores for each leadership competency. It shows the tally for each section along with the corresponding </t>
    </r>
    <r>
      <rPr>
        <u/>
        <sz val="10"/>
        <color theme="1"/>
        <rFont val="Open Sans"/>
        <family val="2"/>
      </rPr>
      <t>proficiency level</t>
    </r>
    <r>
      <rPr>
        <sz val="10"/>
        <color theme="1"/>
        <rFont val="Open Sans"/>
        <family val="2"/>
      </rPr>
      <t>.</t>
    </r>
  </si>
  <si>
    <r>
      <rPr>
        <u/>
        <sz val="10"/>
        <color theme="1"/>
        <rFont val="Open Sans"/>
        <family val="2"/>
      </rPr>
      <t>Novice</t>
    </r>
    <r>
      <rPr>
        <sz val="10"/>
        <color theme="1"/>
        <rFont val="Open Sans"/>
        <family val="2"/>
      </rPr>
      <t xml:space="preserve"> – Minimal experience or 'textbook' knowledge.</t>
    </r>
  </si>
  <si>
    <r>
      <t>Range</t>
    </r>
    <r>
      <rPr>
        <sz val="10"/>
        <color theme="1"/>
        <rFont val="Open Sans"/>
        <family val="2"/>
      </rPr>
      <t>:10-21</t>
    </r>
  </si>
  <si>
    <r>
      <rPr>
        <u/>
        <sz val="10"/>
        <color theme="1"/>
        <rFont val="Open Sans"/>
        <family val="2"/>
      </rPr>
      <t>Advanced Beginner</t>
    </r>
    <r>
      <rPr>
        <sz val="10"/>
        <color theme="1"/>
        <rFont val="Open Sans"/>
        <family val="2"/>
      </rPr>
      <t xml:space="preserve"> - Working knowledge of core concepts.</t>
    </r>
  </si>
  <si>
    <r>
      <t>Range</t>
    </r>
    <r>
      <rPr>
        <sz val="10"/>
        <color theme="1"/>
        <rFont val="Open Sans"/>
        <family val="2"/>
      </rPr>
      <t>:22-32</t>
    </r>
  </si>
  <si>
    <r>
      <t xml:space="preserve">ACCESS </t>
    </r>
    <r>
      <rPr>
        <u/>
        <sz val="10"/>
        <color theme="10"/>
        <rFont val="Open Sans"/>
        <family val="2"/>
      </rPr>
      <t>COMMUNICATION</t>
    </r>
    <r>
      <rPr>
        <sz val="10"/>
        <color theme="10"/>
        <rFont val="Open Sans"/>
        <family val="2"/>
      </rPr>
      <t xml:space="preserve"> professional development (PD) here. </t>
    </r>
  </si>
  <si>
    <r>
      <rPr>
        <u/>
        <sz val="10"/>
        <color theme="1"/>
        <rFont val="Open Sans"/>
        <family val="2"/>
      </rPr>
      <t>Competent</t>
    </r>
    <r>
      <rPr>
        <sz val="10"/>
        <color theme="1"/>
        <rFont val="Open Sans"/>
        <family val="2"/>
      </rPr>
      <t xml:space="preserve"> - Good working knowledge and background.</t>
    </r>
  </si>
  <si>
    <r>
      <t>Range</t>
    </r>
    <r>
      <rPr>
        <sz val="10"/>
        <color theme="1"/>
        <rFont val="Open Sans"/>
        <family val="2"/>
      </rPr>
      <t xml:space="preserve">:33-41 </t>
    </r>
  </si>
  <si>
    <r>
      <rPr>
        <u/>
        <sz val="10"/>
        <color theme="1"/>
        <rFont val="Open Sans"/>
        <family val="2"/>
      </rPr>
      <t>Proficient</t>
    </r>
    <r>
      <rPr>
        <sz val="10"/>
        <color theme="1"/>
        <rFont val="Open Sans"/>
        <family val="2"/>
      </rPr>
      <t xml:space="preserve"> - Deep knowledge and understanding.</t>
    </r>
  </si>
  <si>
    <r>
      <t>Range</t>
    </r>
    <r>
      <rPr>
        <sz val="10"/>
        <color theme="1"/>
        <rFont val="Open Sans"/>
        <family val="2"/>
      </rPr>
      <t>:42-47</t>
    </r>
  </si>
  <si>
    <r>
      <rPr>
        <u/>
        <sz val="10"/>
        <color theme="1"/>
        <rFont val="Open Sans"/>
        <family val="2"/>
      </rPr>
      <t>Expert</t>
    </r>
    <r>
      <rPr>
        <sz val="10"/>
        <color theme="1"/>
        <rFont val="Open Sans"/>
        <family val="2"/>
      </rPr>
      <t xml:space="preserve"> - Authoritative knowledge and deep understanding.</t>
    </r>
  </si>
  <si>
    <r>
      <t>Range</t>
    </r>
    <r>
      <rPr>
        <sz val="10"/>
        <color theme="1"/>
        <rFont val="Open Sans"/>
        <family val="2"/>
      </rPr>
      <t>:48-50</t>
    </r>
  </si>
  <si>
    <r>
      <t xml:space="preserve">ACCESS </t>
    </r>
    <r>
      <rPr>
        <u/>
        <sz val="10"/>
        <color theme="10"/>
        <rFont val="Open Sans"/>
        <family val="2"/>
      </rPr>
      <t>Self-Management</t>
    </r>
    <r>
      <rPr>
        <sz val="10"/>
        <color theme="10"/>
        <rFont val="Open Sans"/>
        <family val="2"/>
      </rPr>
      <t xml:space="preserve"> PD here</t>
    </r>
  </si>
  <si>
    <r>
      <t xml:space="preserve">ACCESS </t>
    </r>
    <r>
      <rPr>
        <u/>
        <sz val="10"/>
        <color theme="10"/>
        <rFont val="Open Sans"/>
        <family val="2"/>
      </rPr>
      <t>Business Acumen</t>
    </r>
    <r>
      <rPr>
        <sz val="10"/>
        <color theme="10"/>
        <rFont val="Open Sans"/>
        <family val="2"/>
      </rPr>
      <t xml:space="preserve"> Professional Development (PD) here</t>
    </r>
  </si>
  <si>
    <r>
      <t xml:space="preserve">ACCESS </t>
    </r>
    <r>
      <rPr>
        <u/>
        <sz val="10"/>
        <color theme="10"/>
        <rFont val="Open Sans"/>
        <family val="2"/>
      </rPr>
      <t>Mentoring, Coaching and Sponsorship</t>
    </r>
    <r>
      <rPr>
        <sz val="10"/>
        <color theme="10"/>
        <rFont val="Open Sans"/>
        <family val="2"/>
      </rPr>
      <t xml:space="preserve"> PD here</t>
    </r>
  </si>
  <si>
    <r>
      <t xml:space="preserve">ACCESS </t>
    </r>
    <r>
      <rPr>
        <u/>
        <sz val="10"/>
        <color theme="10"/>
        <rFont val="Open Sans"/>
        <family val="2"/>
      </rPr>
      <t>Leadership</t>
    </r>
    <r>
      <rPr>
        <sz val="10"/>
        <color theme="10"/>
        <rFont val="Open Sans"/>
        <family val="2"/>
      </rPr>
      <t xml:space="preserve"> PD opportunities here</t>
    </r>
  </si>
  <si>
    <r>
      <t xml:space="preserve">ACCESS </t>
    </r>
    <r>
      <rPr>
        <u/>
        <sz val="10"/>
        <color theme="10"/>
        <rFont val="Open Sans"/>
        <family val="2"/>
      </rPr>
      <t>Diversity &amp; Inclusion</t>
    </r>
    <r>
      <rPr>
        <sz val="10"/>
        <color theme="10"/>
        <rFont val="Open Sans"/>
        <family val="2"/>
      </rPr>
      <t xml:space="preserve"> PD opportunities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</si>
</sst>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scheme val="minor"/>
    </font>
    <font>
      <b/>
      <sz val="11"/>
      <color theme="0"/>
      <name val="Calibri"/>
      <family val="2"/>
      <scheme val="minor"/>
    </font>
    <font>
      <sz val="11"/>
      <color theme="0"/>
      <name val="Calibri"/>
      <family val="2"/>
      <scheme val="minor"/>
    </font>
    <font>
      <sz val="9"/>
      <color theme="1"/>
      <name val="Verdana"/>
      <family val="2"/>
    </font>
    <font>
      <b/>
      <sz val="9"/>
      <color rgb="FFFFFFFF"/>
      <name val="Arial"/>
      <family val="2"/>
    </font>
    <font>
      <b/>
      <sz val="10"/>
      <color theme="1"/>
      <name val="Verdana"/>
      <family val="2"/>
    </font>
    <font>
      <sz val="10"/>
      <color theme="1"/>
      <name val="Verdana"/>
      <family val="2"/>
    </font>
    <font>
      <sz val="9"/>
      <color theme="1"/>
      <name val="Calibri"/>
      <family val="2"/>
      <scheme val="minor"/>
    </font>
    <font>
      <sz val="10"/>
      <color theme="1"/>
      <name val="Calibri"/>
      <family val="2"/>
      <scheme val="minor"/>
    </font>
    <font>
      <sz val="9"/>
      <color rgb="FFFFFFFF"/>
      <name val="Cambria"/>
      <family val="1"/>
      <scheme val="major"/>
    </font>
    <font>
      <sz val="10"/>
      <color rgb="FFFFFFFF"/>
      <name val="Cambria"/>
      <family val="1"/>
      <scheme val="major"/>
    </font>
    <font>
      <i/>
      <sz val="9"/>
      <color rgb="FFFFFFFF"/>
      <name val="Cambria"/>
      <family val="1"/>
      <scheme val="major"/>
    </font>
    <font>
      <sz val="8"/>
      <color theme="1"/>
      <name val="Verdana"/>
      <family val="2"/>
    </font>
    <font>
      <sz val="8"/>
      <color theme="1"/>
      <name val="Times New Roman"/>
      <family val="1"/>
    </font>
    <font>
      <sz val="8"/>
      <color rgb="FFFFFFFF"/>
      <name val="Cambria"/>
      <family val="1"/>
      <scheme val="major"/>
    </font>
    <font>
      <sz val="8"/>
      <color theme="0"/>
      <name val="Calibri"/>
      <family val="2"/>
      <scheme val="minor"/>
    </font>
    <font>
      <sz val="8"/>
      <color theme="1"/>
      <name val="Calibri"/>
      <family val="2"/>
      <scheme val="minor"/>
    </font>
    <font>
      <u/>
      <sz val="11"/>
      <color theme="10"/>
      <name val="Calibri"/>
      <family val="2"/>
      <scheme val="minor"/>
    </font>
    <font>
      <b/>
      <sz val="12"/>
      <color theme="0"/>
      <name val="Calibri"/>
      <family val="2"/>
      <scheme val="minor"/>
    </font>
    <font>
      <sz val="12"/>
      <color theme="1"/>
      <name val="Calibri"/>
      <family val="2"/>
      <scheme val="minor"/>
    </font>
    <font>
      <sz val="11"/>
      <color rgb="FFDBC554"/>
      <name val="Calibri"/>
      <family val="2"/>
      <scheme val="minor"/>
    </font>
    <font>
      <b/>
      <sz val="11"/>
      <color rgb="FFDBC554"/>
      <name val="Calibri"/>
      <family val="2"/>
      <scheme val="minor"/>
    </font>
    <font>
      <b/>
      <sz val="14"/>
      <color rgb="FFDBC554"/>
      <name val="Calibri"/>
      <family val="2"/>
      <scheme val="minor"/>
    </font>
    <font>
      <sz val="11"/>
      <name val="Calibri"/>
      <family val="2"/>
      <scheme val="minor"/>
    </font>
    <font>
      <sz val="11"/>
      <color theme="10"/>
      <name val="Calibri"/>
      <family val="2"/>
      <scheme val="minor"/>
    </font>
    <font>
      <sz val="11"/>
      <color rgb="FF000000"/>
      <name val="Calibri"/>
      <family val="2"/>
      <scheme val="minor"/>
    </font>
    <font>
      <sz val="12"/>
      <color rgb="FFDBC554"/>
      <name val="Calibri"/>
      <family val="2"/>
      <scheme val="minor"/>
    </font>
    <font>
      <b/>
      <sz val="12"/>
      <color rgb="FFDBC554"/>
      <name val="Calibri"/>
      <family val="2"/>
      <scheme val="minor"/>
    </font>
    <font>
      <sz val="11"/>
      <color theme="1" tint="0.249977111117893"/>
      <name val="Calibri"/>
      <family val="2"/>
      <scheme val="minor"/>
    </font>
    <font>
      <i/>
      <sz val="11"/>
      <name val="Calibri"/>
      <family val="2"/>
      <scheme val="minor"/>
    </font>
    <font>
      <u/>
      <sz val="11"/>
      <name val="Calibri"/>
      <family val="2"/>
      <scheme val="minor"/>
    </font>
    <font>
      <sz val="8"/>
      <name val="Calibri"/>
      <family val="2"/>
      <scheme val="minor"/>
    </font>
    <font>
      <strike/>
      <sz val="11"/>
      <name val="Calibri"/>
      <family val="2"/>
      <scheme val="minor"/>
    </font>
    <font>
      <sz val="10"/>
      <color theme="1"/>
      <name val="Open Sans"/>
      <family val="2"/>
    </font>
    <font>
      <b/>
      <sz val="11"/>
      <color theme="0"/>
      <name val="Open Sans"/>
      <family val="2"/>
    </font>
    <font>
      <sz val="11"/>
      <color theme="1"/>
      <name val="Open Sans"/>
      <family val="2"/>
    </font>
    <font>
      <sz val="9"/>
      <color theme="1"/>
      <name val="Open Sans"/>
      <family val="2"/>
    </font>
    <font>
      <sz val="11"/>
      <name val="Open Sans"/>
      <family val="2"/>
    </font>
    <font>
      <u/>
      <sz val="11"/>
      <color theme="1"/>
      <name val="Open Sans"/>
      <family val="2"/>
    </font>
    <font>
      <b/>
      <sz val="11"/>
      <name val="Open Sans"/>
      <family val="2"/>
    </font>
    <font>
      <i/>
      <sz val="10"/>
      <color theme="0"/>
      <name val="Open Sans"/>
      <family val="2"/>
    </font>
    <font>
      <sz val="11"/>
      <color theme="0"/>
      <name val="Open Sans"/>
      <family val="2"/>
    </font>
    <font>
      <sz val="10"/>
      <color rgb="FFDBC554"/>
      <name val="Open Sans"/>
      <family val="2"/>
    </font>
    <font>
      <sz val="10"/>
      <color theme="1" tint="0.249977111117893"/>
      <name val="Open Sans"/>
      <family val="2"/>
    </font>
    <font>
      <b/>
      <sz val="10"/>
      <color theme="0"/>
      <name val="Open Sans"/>
      <family val="2"/>
    </font>
    <font>
      <b/>
      <sz val="10"/>
      <color theme="1"/>
      <name val="Open Sans"/>
      <family val="2"/>
    </font>
    <font>
      <sz val="10"/>
      <name val="Open Sans"/>
      <family val="2"/>
    </font>
    <font>
      <u/>
      <sz val="10"/>
      <color theme="1"/>
      <name val="Open Sans"/>
      <family val="2"/>
    </font>
    <font>
      <b/>
      <sz val="10"/>
      <name val="Open Sans"/>
      <family val="2"/>
    </font>
    <font>
      <sz val="10"/>
      <color theme="10"/>
      <name val="Open Sans"/>
      <family val="2"/>
    </font>
    <font>
      <sz val="10"/>
      <color rgb="FF565559"/>
      <name val="Open Sans"/>
      <family val="2"/>
    </font>
    <font>
      <i/>
      <sz val="10"/>
      <color rgb="FFC00000"/>
      <name val="Open Sans"/>
      <family val="2"/>
    </font>
    <font>
      <sz val="10"/>
      <color theme="0"/>
      <name val="Open Sans"/>
      <family val="2"/>
    </font>
    <font>
      <b/>
      <sz val="11"/>
      <color theme="1"/>
      <name val="Open Sans"/>
      <family val="2"/>
    </font>
    <font>
      <b/>
      <u/>
      <sz val="11"/>
      <color theme="1"/>
      <name val="Open Sans"/>
      <family val="2"/>
    </font>
    <font>
      <i/>
      <sz val="11"/>
      <color theme="1"/>
      <name val="Open Sans"/>
      <family val="2"/>
    </font>
    <font>
      <u/>
      <sz val="11"/>
      <color theme="0"/>
      <name val="Open Sans"/>
      <family val="2"/>
    </font>
    <font>
      <b/>
      <u/>
      <sz val="10"/>
      <color theme="1"/>
      <name val="Open Sans"/>
      <family val="2"/>
    </font>
    <font>
      <i/>
      <sz val="10"/>
      <color theme="1"/>
      <name val="Open Sans"/>
      <family val="2"/>
    </font>
    <font>
      <u/>
      <sz val="10"/>
      <color theme="0"/>
      <name val="Open Sans"/>
      <family val="2"/>
    </font>
    <font>
      <b/>
      <sz val="16"/>
      <color theme="0"/>
      <name val="Open Sans"/>
      <family val="2"/>
    </font>
    <font>
      <b/>
      <u/>
      <sz val="11"/>
      <color theme="0"/>
      <name val="Open Sans"/>
      <family val="2"/>
    </font>
    <font>
      <b/>
      <sz val="11"/>
      <color rgb="FF000000"/>
      <name val="Open Sans"/>
      <family val="2"/>
    </font>
    <font>
      <b/>
      <i/>
      <sz val="11"/>
      <color rgb="FF000000"/>
      <name val="Open Sans"/>
      <family val="2"/>
    </font>
    <font>
      <sz val="11"/>
      <color rgb="FF000000"/>
      <name val="Open Sans"/>
      <family val="2"/>
    </font>
    <font>
      <b/>
      <sz val="9"/>
      <color theme="0"/>
      <name val="Open Sans"/>
      <family val="2"/>
    </font>
    <font>
      <u/>
      <sz val="10"/>
      <color theme="10"/>
      <name val="Open Sans"/>
      <family val="2"/>
    </font>
    <font>
      <u/>
      <sz val="9"/>
      <color theme="1"/>
      <name val="Open Sans"/>
      <family val="2"/>
    </font>
  </fonts>
  <fills count="13">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A9A9A9"/>
        <bgColor indexed="64"/>
      </patternFill>
    </fill>
    <fill>
      <patternFill patternType="solid">
        <fgColor rgb="FF5A5377"/>
        <bgColor indexed="64"/>
      </patternFill>
    </fill>
    <fill>
      <patternFill patternType="solid">
        <fgColor rgb="FFDBC554"/>
        <bgColor indexed="64"/>
      </patternFill>
    </fill>
    <fill>
      <patternFill patternType="solid">
        <fgColor rgb="FFCCCCFF"/>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theme="0" tint="-0.249977111117893"/>
        <bgColor indexed="64"/>
      </patternFill>
    </fill>
    <fill>
      <patternFill patternType="solid">
        <fgColor theme="0" tint="-4.9989318521683403E-2"/>
        <bgColor indexed="64"/>
      </patternFill>
    </fill>
  </fills>
  <borders count="63">
    <border>
      <left/>
      <right/>
      <top/>
      <bottom/>
      <diagonal/>
    </border>
    <border>
      <left/>
      <right/>
      <top/>
      <bottom style="thin">
        <color auto="1"/>
      </bottom>
      <diagonal/>
    </border>
    <border>
      <left style="medium">
        <color rgb="FFCCC0D9"/>
      </left>
      <right style="medium">
        <color rgb="FFCCC0D9"/>
      </right>
      <top style="medium">
        <color rgb="FFCCC0D9"/>
      </top>
      <bottom style="thick">
        <color rgb="FFB2A1C7"/>
      </bottom>
      <diagonal/>
    </border>
    <border>
      <left/>
      <right style="medium">
        <color rgb="FFCCC0D9"/>
      </right>
      <top style="medium">
        <color rgb="FFCCC0D9"/>
      </top>
      <bottom style="thick">
        <color rgb="FFB2A1C7"/>
      </bottom>
      <diagonal/>
    </border>
    <border>
      <left style="medium">
        <color rgb="FFCCC0D9"/>
      </left>
      <right style="medium">
        <color rgb="FFCCC0D9"/>
      </right>
      <top/>
      <bottom style="medium">
        <color rgb="FFCCC0D9"/>
      </bottom>
      <diagonal/>
    </border>
    <border>
      <left style="medium">
        <color rgb="FFCCC0D9"/>
      </left>
      <right style="medium">
        <color rgb="FFCCC0D9"/>
      </right>
      <top/>
      <bottom/>
      <diagonal/>
    </border>
    <border>
      <left style="medium">
        <color rgb="FFCCC0D9"/>
      </left>
      <right style="medium">
        <color rgb="FFCCC0D9"/>
      </right>
      <top style="thick">
        <color rgb="FFB2A1C7"/>
      </top>
      <bottom/>
      <diagonal/>
    </border>
    <border>
      <left style="medium">
        <color rgb="FFCCC0D9"/>
      </left>
      <right style="medium">
        <color rgb="FFCCC0D9"/>
      </right>
      <top style="medium">
        <color rgb="FFCCC0D9"/>
      </top>
      <bottom/>
      <diagonal/>
    </border>
    <border>
      <left/>
      <right/>
      <top style="medium">
        <color rgb="FFCCC0D9"/>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34998626667073579"/>
      </top>
      <bottom style="thin">
        <color theme="0" tint="-0.34998626667073579"/>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style="thin">
        <color theme="0" tint="-0.34998626667073579"/>
      </right>
      <top/>
      <bottom/>
      <diagonal/>
    </border>
    <border>
      <left/>
      <right/>
      <top/>
      <bottom style="thin">
        <color theme="0" tint="-0.34998626667073579"/>
      </bottom>
      <diagonal/>
    </border>
    <border>
      <left style="thin">
        <color theme="0" tint="-0.34998626667073579"/>
      </left>
      <right style="thin">
        <color theme="0" tint="-0.34998626667073579"/>
      </right>
      <top style="thin">
        <color auto="1"/>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bottom style="thin">
        <color indexed="64"/>
      </bottom>
      <diagonal/>
    </border>
    <border>
      <left style="thin">
        <color theme="0" tint="-0.34998626667073579"/>
      </left>
      <right/>
      <top style="thin">
        <color auto="1"/>
      </top>
      <bottom style="thin">
        <color auto="1"/>
      </bottom>
      <diagonal/>
    </border>
    <border>
      <left style="thin">
        <color theme="0" tint="-0.34998626667073579"/>
      </left>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top style="thin">
        <color auto="1"/>
      </top>
      <bottom style="thin">
        <color theme="0" tint="-0.34998626667073579"/>
      </bottom>
      <diagonal/>
    </border>
    <border>
      <left/>
      <right style="thin">
        <color theme="0" tint="-0.34998626667073579"/>
      </right>
      <top style="thin">
        <color indexed="64"/>
      </top>
      <bottom/>
      <diagonal/>
    </border>
    <border>
      <left style="thin">
        <color theme="0" tint="-0.34998626667073579"/>
      </left>
      <right/>
      <top/>
      <bottom style="thin">
        <color theme="0" tint="-0.34998626667073579"/>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thin">
        <color theme="0" tint="-0.34998626667073579"/>
      </right>
      <top style="medium">
        <color theme="0"/>
      </top>
      <bottom style="medium">
        <color theme="0"/>
      </bottom>
      <diagonal/>
    </border>
    <border>
      <left style="thin">
        <color theme="0" tint="-0.34998626667073579"/>
      </left>
      <right style="medium">
        <color theme="0"/>
      </right>
      <top style="medium">
        <color theme="0"/>
      </top>
      <bottom style="medium">
        <color theme="0"/>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thin">
        <color indexed="64"/>
      </right>
      <top/>
      <bottom/>
      <diagonal/>
    </border>
    <border>
      <left/>
      <right/>
      <top style="medium">
        <color theme="0"/>
      </top>
      <bottom style="medium">
        <color theme="0"/>
      </bottom>
      <diagonal/>
    </border>
    <border>
      <left/>
      <right style="medium">
        <color theme="0"/>
      </right>
      <top style="medium">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34998626667073579"/>
      </right>
      <top style="medium">
        <color theme="0"/>
      </top>
      <bottom style="medium">
        <color theme="0"/>
      </bottom>
      <diagonal/>
    </border>
    <border>
      <left style="thin">
        <color indexed="64"/>
      </left>
      <right style="thin">
        <color theme="0" tint="-0.34998626667073579"/>
      </right>
      <top/>
      <bottom style="thin">
        <color indexed="64"/>
      </bottom>
      <diagonal/>
    </border>
  </borders>
  <cellStyleXfs count="2">
    <xf numFmtId="0" fontId="0" fillId="0" borderId="0"/>
    <xf numFmtId="0" fontId="17" fillId="0" borderId="0" applyNumberFormat="0" applyFill="0" applyBorder="0" applyAlignment="0" applyProtection="0"/>
  </cellStyleXfs>
  <cellXfs count="316">
    <xf numFmtId="0" fontId="0" fillId="0" borderId="0" xfId="0"/>
    <xf numFmtId="0" fontId="4" fillId="5" borderId="3" xfId="0" applyFont="1" applyFill="1" applyBorder="1" applyAlignment="1">
      <alignment vertical="center" wrapText="1"/>
    </xf>
    <xf numFmtId="0" fontId="7" fillId="0" borderId="0" xfId="0" applyFont="1"/>
    <xf numFmtId="0" fontId="8" fillId="0" borderId="0" xfId="0" applyFont="1"/>
    <xf numFmtId="0" fontId="6" fillId="0" borderId="0" xfId="0" applyFont="1" applyBorder="1" applyAlignment="1">
      <alignment horizontal="center" vertical="center" wrapText="1"/>
    </xf>
    <xf numFmtId="0" fontId="9" fillId="5" borderId="2" xfId="0" applyFont="1" applyFill="1" applyBorder="1" applyAlignment="1">
      <alignment vertical="center" wrapText="1"/>
    </xf>
    <xf numFmtId="0" fontId="10" fillId="5" borderId="3" xfId="0" applyFont="1" applyFill="1" applyBorder="1" applyAlignment="1">
      <alignment wrapText="1"/>
    </xf>
    <xf numFmtId="0" fontId="9" fillId="5" borderId="3" xfId="0" applyFont="1" applyFill="1" applyBorder="1" applyAlignment="1">
      <alignment horizontal="left" wrapText="1"/>
    </xf>
    <xf numFmtId="0" fontId="3" fillId="0" borderId="0" xfId="0" applyFont="1" applyBorder="1" applyAlignment="1">
      <alignment vertical="center" wrapText="1"/>
    </xf>
    <xf numFmtId="0" fontId="3" fillId="0" borderId="8" xfId="0" applyFont="1" applyBorder="1" applyAlignment="1">
      <alignment vertical="center" wrapText="1"/>
    </xf>
    <xf numFmtId="0" fontId="14" fillId="5" borderId="3" xfId="0" applyFont="1" applyFill="1" applyBorder="1" applyAlignment="1">
      <alignment wrapText="1"/>
    </xf>
    <xf numFmtId="0" fontId="16" fillId="0" borderId="0" xfId="0" applyFont="1"/>
    <xf numFmtId="0" fontId="16" fillId="0" borderId="10" xfId="0" applyFont="1" applyFill="1" applyBorder="1" applyAlignment="1">
      <alignment horizontal="left" vertical="center"/>
    </xf>
    <xf numFmtId="0" fontId="16" fillId="0" borderId="10" xfId="0" applyFont="1" applyBorder="1"/>
    <xf numFmtId="0" fontId="16" fillId="0" borderId="10" xfId="0" applyFont="1" applyBorder="1" applyAlignment="1">
      <alignment vertical="center"/>
    </xf>
    <xf numFmtId="0" fontId="16" fillId="0" borderId="0" xfId="0" applyFont="1" applyAlignment="1">
      <alignment vertical="center"/>
    </xf>
    <xf numFmtId="0" fontId="15" fillId="5" borderId="10" xfId="0" applyFont="1" applyFill="1" applyBorder="1" applyAlignment="1">
      <alignment horizontal="left" vertical="center" wrapText="1"/>
    </xf>
    <xf numFmtId="0" fontId="16" fillId="5" borderId="10" xfId="0" applyFont="1" applyFill="1" applyBorder="1"/>
    <xf numFmtId="0" fontId="0" fillId="0" borderId="0" xfId="0" applyFont="1"/>
    <xf numFmtId="0" fontId="16" fillId="6" borderId="10" xfId="0" applyFont="1" applyFill="1" applyBorder="1"/>
    <xf numFmtId="0" fontId="0" fillId="0" borderId="0" xfId="0" applyFont="1" applyAlignment="1">
      <alignment textRotation="90"/>
    </xf>
    <xf numFmtId="0" fontId="21" fillId="5" borderId="10" xfId="0" applyFont="1" applyFill="1" applyBorder="1" applyAlignment="1">
      <alignment horizontal="left" wrapText="1"/>
    </xf>
    <xf numFmtId="0" fontId="1" fillId="7" borderId="10" xfId="0" applyFont="1" applyFill="1" applyBorder="1" applyAlignment="1">
      <alignment horizontal="center" vertical="center" wrapText="1"/>
    </xf>
    <xf numFmtId="0" fontId="1" fillId="5" borderId="10" xfId="0" applyFont="1" applyFill="1" applyBorder="1" applyAlignment="1">
      <alignment vertical="center" wrapText="1"/>
    </xf>
    <xf numFmtId="0" fontId="1" fillId="5" borderId="10" xfId="0" applyFont="1" applyFill="1" applyBorder="1" applyAlignment="1">
      <alignment horizontal="left" vertical="center" textRotation="90" wrapText="1"/>
    </xf>
    <xf numFmtId="0" fontId="1" fillId="5" borderId="10" xfId="0" applyFont="1" applyFill="1" applyBorder="1" applyAlignment="1">
      <alignment vertical="center" textRotation="90" wrapText="1"/>
    </xf>
    <xf numFmtId="0" fontId="1" fillId="5" borderId="10" xfId="0" applyFont="1" applyFill="1" applyBorder="1" applyAlignment="1">
      <alignment vertical="top" wrapText="1"/>
    </xf>
    <xf numFmtId="0" fontId="0" fillId="0" borderId="10" xfId="0" applyFont="1" applyBorder="1" applyAlignment="1">
      <alignment horizontal="center" vertical="center" textRotation="90"/>
    </xf>
    <xf numFmtId="0" fontId="0" fillId="0" borderId="0" xfId="0" applyFont="1" applyAlignment="1">
      <alignment horizontal="center" vertical="center" textRotation="90"/>
    </xf>
    <xf numFmtId="0" fontId="26" fillId="5" borderId="0" xfId="0" applyFont="1" applyFill="1" applyAlignment="1"/>
    <xf numFmtId="0" fontId="19" fillId="0" borderId="0" xfId="0" applyFont="1"/>
    <xf numFmtId="0" fontId="27" fillId="5" borderId="10" xfId="0" applyFont="1" applyFill="1" applyBorder="1" applyAlignment="1">
      <alignment horizontal="center" vertical="center" wrapText="1"/>
    </xf>
    <xf numFmtId="0" fontId="19" fillId="5" borderId="10" xfId="0" applyFont="1" applyFill="1" applyBorder="1"/>
    <xf numFmtId="0" fontId="18" fillId="5" borderId="10" xfId="0" applyFont="1" applyFill="1" applyBorder="1" applyAlignment="1">
      <alignment horizontal="left" vertical="center" wrapText="1"/>
    </xf>
    <xf numFmtId="0" fontId="18" fillId="5" borderId="10" xfId="0" applyFont="1" applyFill="1" applyBorder="1" applyAlignment="1">
      <alignment vertical="center" wrapText="1"/>
    </xf>
    <xf numFmtId="0" fontId="19" fillId="0" borderId="10" xfId="0" applyFont="1" applyBorder="1" applyAlignment="1">
      <alignment horizontal="center" vertical="center"/>
    </xf>
    <xf numFmtId="0" fontId="19" fillId="0" borderId="0" xfId="0" applyFont="1" applyAlignment="1">
      <alignment horizontal="center" vertical="center"/>
    </xf>
    <xf numFmtId="0" fontId="21" fillId="5" borderId="9" xfId="0" applyFont="1" applyFill="1" applyBorder="1" applyAlignment="1">
      <alignment horizontal="center" vertical="center" wrapText="1"/>
    </xf>
    <xf numFmtId="0" fontId="24" fillId="0" borderId="0" xfId="1" applyFont="1" applyAlignment="1">
      <alignment horizontal="center" vertical="center"/>
    </xf>
    <xf numFmtId="0" fontId="0" fillId="0" borderId="10" xfId="0" applyFont="1" applyFill="1" applyBorder="1" applyAlignment="1">
      <alignment vertical="center" wrapText="1"/>
    </xf>
    <xf numFmtId="0" fontId="25" fillId="0" borderId="10" xfId="0" applyFont="1" applyBorder="1" applyAlignment="1">
      <alignment vertical="center" wrapText="1"/>
    </xf>
    <xf numFmtId="0" fontId="28"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6"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vertical="center"/>
    </xf>
    <xf numFmtId="0" fontId="0" fillId="0" borderId="10" xfId="0" applyFont="1" applyBorder="1"/>
    <xf numFmtId="0" fontId="22" fillId="5" borderId="0" xfId="0" applyFont="1" applyFill="1" applyAlignment="1">
      <alignment wrapText="1"/>
    </xf>
    <xf numFmtId="0" fontId="21" fillId="5" borderId="0" xfId="0" applyFont="1" applyFill="1" applyAlignment="1">
      <alignment wrapText="1"/>
    </xf>
    <xf numFmtId="0" fontId="0" fillId="0" borderId="0" xfId="0" applyFont="1" applyAlignment="1">
      <alignment horizontal="left" vertical="center" wrapText="1"/>
    </xf>
    <xf numFmtId="0" fontId="24" fillId="0" borderId="10" xfId="1" applyFont="1" applyBorder="1" applyAlignment="1">
      <alignment vertical="center" wrapText="1"/>
    </xf>
    <xf numFmtId="0" fontId="0" fillId="0" borderId="10" xfId="0" applyFont="1" applyBorder="1" applyAlignment="1">
      <alignment horizontal="left" vertical="center"/>
    </xf>
    <xf numFmtId="0" fontId="1" fillId="5" borderId="10" xfId="0" applyFont="1" applyFill="1" applyBorder="1" applyAlignment="1">
      <alignment horizontal="left" wrapText="1"/>
    </xf>
    <xf numFmtId="0" fontId="24" fillId="0" borderId="10" xfId="1" applyFont="1" applyFill="1" applyBorder="1" applyAlignment="1">
      <alignment horizontal="left" vertical="center" wrapText="1"/>
    </xf>
    <xf numFmtId="0" fontId="23" fillId="0" borderId="10" xfId="1" applyFont="1" applyFill="1" applyBorder="1" applyAlignment="1">
      <alignment horizontal="left" vertical="center" wrapText="1"/>
    </xf>
    <xf numFmtId="0" fontId="1" fillId="6"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xf>
    <xf numFmtId="0" fontId="2" fillId="5"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5" borderId="10" xfId="0" applyFont="1" applyFill="1" applyBorder="1"/>
    <xf numFmtId="0" fontId="0" fillId="6" borderId="10" xfId="0" applyFont="1" applyFill="1" applyBorder="1"/>
    <xf numFmtId="0" fontId="29" fillId="0" borderId="10" xfId="1" applyFont="1" applyFill="1" applyBorder="1" applyAlignment="1">
      <alignment horizontal="left" vertical="center" wrapText="1"/>
    </xf>
    <xf numFmtId="0" fontId="23" fillId="0" borderId="10" xfId="0" applyFont="1" applyFill="1" applyBorder="1"/>
    <xf numFmtId="0" fontId="30" fillId="0" borderId="10" xfId="1" applyFont="1" applyFill="1" applyBorder="1" applyAlignment="1">
      <alignment horizontal="left" vertical="center" wrapText="1"/>
    </xf>
    <xf numFmtId="0" fontId="30" fillId="0" borderId="0" xfId="1" applyFont="1" applyFill="1" applyAlignment="1">
      <alignment wrapText="1"/>
    </xf>
    <xf numFmtId="0" fontId="23" fillId="0" borderId="10" xfId="1" applyFont="1" applyFill="1" applyBorder="1" applyAlignment="1">
      <alignment vertical="center" wrapText="1"/>
    </xf>
    <xf numFmtId="0" fontId="23" fillId="0" borderId="10" xfId="1" applyFont="1" applyFill="1" applyBorder="1" applyAlignment="1">
      <alignment horizontal="left" vertical="center"/>
    </xf>
    <xf numFmtId="0" fontId="23" fillId="0" borderId="10" xfId="0" applyFont="1" applyFill="1" applyBorder="1" applyAlignment="1">
      <alignment horizontal="left" vertical="center"/>
    </xf>
    <xf numFmtId="0" fontId="30" fillId="0" borderId="10" xfId="1" applyFont="1" applyFill="1" applyBorder="1" applyAlignment="1">
      <alignment vertical="center" wrapText="1"/>
    </xf>
    <xf numFmtId="0" fontId="31" fillId="0" borderId="10" xfId="0" applyFont="1" applyFill="1" applyBorder="1"/>
    <xf numFmtId="0" fontId="31" fillId="0" borderId="0" xfId="0" applyFont="1" applyFill="1"/>
    <xf numFmtId="0" fontId="23" fillId="0" borderId="10" xfId="0" applyFont="1" applyFill="1" applyBorder="1" applyAlignment="1">
      <alignment vertical="center"/>
    </xf>
    <xf numFmtId="0" fontId="32" fillId="0" borderId="10" xfId="1" applyFont="1" applyFill="1" applyBorder="1" applyAlignment="1">
      <alignment horizontal="left" vertical="center" wrapText="1"/>
    </xf>
    <xf numFmtId="0" fontId="30" fillId="0" borderId="10" xfId="1" applyFont="1" applyFill="1" applyBorder="1" applyAlignment="1">
      <alignment vertical="center"/>
    </xf>
    <xf numFmtId="0" fontId="0" fillId="9" borderId="0" xfId="0" applyFont="1" applyFill="1" applyBorder="1" applyAlignment="1">
      <alignment vertical="center"/>
    </xf>
    <xf numFmtId="0" fontId="1" fillId="6" borderId="10" xfId="0" applyFont="1" applyFill="1" applyBorder="1" applyAlignment="1">
      <alignment horizontal="center" vertical="center" wrapText="1"/>
    </xf>
    <xf numFmtId="0" fontId="18" fillId="5" borderId="10" xfId="0" applyFont="1" applyFill="1" applyBorder="1" applyAlignment="1">
      <alignment horizontal="center" vertical="center" textRotation="90" wrapText="1"/>
    </xf>
    <xf numFmtId="0" fontId="1" fillId="4" borderId="10"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8" fillId="5" borderId="45" xfId="0" applyFont="1" applyFill="1" applyBorder="1" applyAlignment="1">
      <alignment horizontal="center" vertical="center" textRotation="90" wrapText="1"/>
    </xf>
    <xf numFmtId="0" fontId="18" fillId="5" borderId="46" xfId="0" applyFont="1" applyFill="1" applyBorder="1" applyAlignment="1">
      <alignment horizontal="center" vertical="center" textRotation="90" wrapText="1"/>
    </xf>
    <xf numFmtId="0" fontId="18" fillId="5" borderId="47" xfId="0" applyFont="1" applyFill="1" applyBorder="1" applyAlignment="1">
      <alignment horizontal="center" vertical="center" textRotation="90" wrapText="1"/>
    </xf>
    <xf numFmtId="0" fontId="6" fillId="5"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vertical="center" wrapText="1"/>
    </xf>
    <xf numFmtId="0" fontId="5" fillId="0" borderId="4"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33" fillId="5" borderId="0" xfId="0" applyFont="1" applyFill="1" applyAlignment="1">
      <alignment horizontal="center" vertical="center"/>
    </xf>
    <xf numFmtId="0" fontId="35" fillId="0" borderId="0" xfId="0" applyFont="1"/>
    <xf numFmtId="0" fontId="40" fillId="5" borderId="0" xfId="0" applyFont="1" applyFill="1" applyBorder="1"/>
    <xf numFmtId="0" fontId="42" fillId="5" borderId="33" xfId="0" applyFont="1" applyFill="1" applyBorder="1" applyAlignment="1">
      <alignment horizontal="center" vertical="center" textRotation="90" wrapText="1"/>
    </xf>
    <xf numFmtId="0" fontId="35" fillId="0" borderId="0" xfId="0" applyFont="1" applyAlignment="1">
      <alignment vertical="center" wrapText="1"/>
    </xf>
    <xf numFmtId="0" fontId="35" fillId="0" borderId="0" xfId="0" applyFont="1" applyAlignment="1">
      <alignment vertical="center"/>
    </xf>
    <xf numFmtId="0" fontId="42" fillId="5" borderId="0" xfId="0" applyFont="1" applyFill="1" applyBorder="1" applyAlignment="1">
      <alignment horizontal="center" vertical="center" textRotation="90" wrapText="1"/>
    </xf>
    <xf numFmtId="0" fontId="33" fillId="5" borderId="0" xfId="0" applyFont="1" applyFill="1" applyBorder="1" applyAlignment="1">
      <alignment horizontal="center" vertical="center"/>
    </xf>
    <xf numFmtId="0" fontId="33" fillId="0" borderId="0" xfId="0" applyFont="1" applyAlignment="1">
      <alignment horizontal="center" vertical="center"/>
    </xf>
    <xf numFmtId="0" fontId="43" fillId="12" borderId="0" xfId="0" applyFont="1" applyFill="1" applyAlignment="1">
      <alignment horizontal="center" vertical="center" textRotation="90"/>
    </xf>
    <xf numFmtId="0" fontId="44" fillId="5" borderId="0" xfId="0" applyFont="1" applyFill="1" applyAlignment="1">
      <alignment horizontal="left" wrapText="1"/>
    </xf>
    <xf numFmtId="0" fontId="33" fillId="5" borderId="0" xfId="0" applyFont="1" applyFill="1"/>
    <xf numFmtId="0" fontId="33" fillId="0" borderId="0" xfId="0" applyFont="1" applyFill="1" applyAlignment="1">
      <alignment wrapText="1"/>
    </xf>
    <xf numFmtId="0" fontId="33" fillId="0" borderId="0" xfId="0" applyFont="1"/>
    <xf numFmtId="0" fontId="33" fillId="0" borderId="0" xfId="0" applyFont="1" applyAlignment="1">
      <alignment wrapText="1"/>
    </xf>
    <xf numFmtId="0" fontId="33" fillId="0" borderId="48" xfId="0" applyFont="1" applyBorder="1" applyAlignment="1">
      <alignment vertical="center" wrapText="1"/>
    </xf>
    <xf numFmtId="0" fontId="45" fillId="0" borderId="0" xfId="0" applyFont="1" applyFill="1" applyAlignment="1">
      <alignment wrapText="1"/>
    </xf>
    <xf numFmtId="0" fontId="33" fillId="0" borderId="0" xfId="0" applyFont="1" applyFill="1" applyAlignment="1">
      <alignment vertical="center" wrapText="1"/>
    </xf>
    <xf numFmtId="0" fontId="46" fillId="0" borderId="48" xfId="0" applyFont="1" applyFill="1" applyBorder="1" applyAlignment="1">
      <alignment horizontal="left" vertical="center" wrapText="1"/>
    </xf>
    <xf numFmtId="0" fontId="44" fillId="5" borderId="0" xfId="0" applyFont="1" applyFill="1" applyAlignment="1">
      <alignment horizontal="center" vertical="center"/>
    </xf>
    <xf numFmtId="0" fontId="33" fillId="0" borderId="51" xfId="0" applyFont="1" applyBorder="1" applyAlignment="1">
      <alignment vertical="center" wrapText="1"/>
    </xf>
    <xf numFmtId="0" fontId="46" fillId="0" borderId="54" xfId="0" applyFont="1" applyFill="1" applyBorder="1" applyAlignment="1">
      <alignment vertical="center" wrapText="1"/>
    </xf>
    <xf numFmtId="0" fontId="49" fillId="0" borderId="54" xfId="1" applyFont="1" applyBorder="1" applyAlignment="1">
      <alignment vertical="center" wrapText="1"/>
    </xf>
    <xf numFmtId="0" fontId="46" fillId="0" borderId="55" xfId="1" applyFont="1" applyFill="1" applyBorder="1" applyAlignment="1">
      <alignment vertical="center" wrapText="1"/>
    </xf>
    <xf numFmtId="0" fontId="50" fillId="5" borderId="0" xfId="0" applyFont="1" applyFill="1"/>
    <xf numFmtId="0" fontId="50" fillId="8" borderId="0" xfId="0" applyFont="1" applyFill="1" applyAlignment="1">
      <alignment horizontal="center"/>
    </xf>
    <xf numFmtId="0" fontId="51" fillId="0" borderId="0" xfId="0" applyFont="1" applyFill="1" applyAlignment="1">
      <alignment wrapText="1"/>
    </xf>
    <xf numFmtId="0" fontId="43" fillId="12" borderId="0" xfId="0" applyFont="1" applyFill="1" applyBorder="1" applyAlignment="1">
      <alignment horizontal="center" vertical="center" textRotation="90"/>
    </xf>
    <xf numFmtId="0" fontId="42" fillId="5" borderId="0" xfId="0" applyFont="1" applyFill="1" applyBorder="1" applyAlignment="1">
      <alignment horizontal="center" vertical="center" textRotation="90"/>
    </xf>
    <xf numFmtId="0" fontId="33" fillId="0" borderId="0" xfId="0" applyFont="1" applyFill="1" applyBorder="1" applyAlignment="1">
      <alignment wrapText="1"/>
    </xf>
    <xf numFmtId="0" fontId="52" fillId="5" borderId="0" xfId="0" applyFont="1" applyFill="1" applyBorder="1" applyAlignment="1">
      <alignment horizontal="center" vertical="center"/>
    </xf>
    <xf numFmtId="0" fontId="49" fillId="0" borderId="36" xfId="1" applyFont="1" applyBorder="1" applyAlignment="1">
      <alignment vertical="center" wrapText="1"/>
    </xf>
    <xf numFmtId="0" fontId="33" fillId="0" borderId="0" xfId="0" applyFont="1" applyAlignment="1">
      <alignment vertical="center" wrapText="1"/>
    </xf>
    <xf numFmtId="0" fontId="33" fillId="0" borderId="0" xfId="0" applyFont="1" applyAlignment="1">
      <alignment vertical="center"/>
    </xf>
    <xf numFmtId="0" fontId="49" fillId="0" borderId="30" xfId="1" applyFont="1" applyBorder="1" applyAlignment="1">
      <alignment wrapText="1"/>
    </xf>
    <xf numFmtId="0" fontId="49" fillId="0" borderId="30" xfId="1" applyFont="1" applyBorder="1" applyAlignment="1">
      <alignment vertical="center" wrapText="1"/>
    </xf>
    <xf numFmtId="0" fontId="49" fillId="0" borderId="37" xfId="1" applyFont="1" applyBorder="1" applyAlignment="1">
      <alignment wrapText="1"/>
    </xf>
    <xf numFmtId="0" fontId="33" fillId="5" borderId="0" xfId="0" applyFont="1" applyFill="1" applyBorder="1"/>
    <xf numFmtId="0" fontId="49" fillId="0" borderId="0" xfId="1" applyFont="1" applyFill="1" applyBorder="1" applyAlignment="1">
      <alignment horizontal="left" vertical="center" wrapText="1"/>
    </xf>
    <xf numFmtId="0" fontId="50" fillId="12" borderId="0" xfId="0" applyFont="1" applyFill="1" applyBorder="1" applyAlignment="1">
      <alignment horizontal="center" vertical="center"/>
    </xf>
    <xf numFmtId="0" fontId="35" fillId="0" borderId="56" xfId="0" applyFont="1" applyBorder="1"/>
    <xf numFmtId="0" fontId="53" fillId="12" borderId="20" xfId="0" applyFont="1" applyFill="1" applyBorder="1" applyAlignment="1">
      <alignment horizontal="left" vertical="top" wrapText="1"/>
    </xf>
    <xf numFmtId="0" fontId="35" fillId="0" borderId="29" xfId="0" applyFont="1" applyBorder="1"/>
    <xf numFmtId="0" fontId="34" fillId="5" borderId="31" xfId="0" applyFont="1" applyFill="1" applyBorder="1" applyAlignment="1">
      <alignment horizontal="left" vertical="center" wrapText="1"/>
    </xf>
    <xf numFmtId="0" fontId="34" fillId="5" borderId="27" xfId="0" applyFont="1" applyFill="1" applyBorder="1" applyAlignment="1">
      <alignment horizontal="left" vertical="center" wrapText="1"/>
    </xf>
    <xf numFmtId="0" fontId="33" fillId="0" borderId="0" xfId="0" applyFont="1" applyBorder="1" applyAlignment="1">
      <alignment horizontal="left" vertical="center" wrapText="1"/>
    </xf>
    <xf numFmtId="0" fontId="45" fillId="0" borderId="29" xfId="0" applyFont="1" applyBorder="1" applyAlignment="1">
      <alignment vertical="center"/>
    </xf>
    <xf numFmtId="0" fontId="33" fillId="0" borderId="0" xfId="0" applyFont="1" applyBorder="1" applyAlignment="1">
      <alignment vertical="center"/>
    </xf>
    <xf numFmtId="0" fontId="45" fillId="0" borderId="33" xfId="0" applyFont="1" applyBorder="1" applyAlignment="1">
      <alignment vertical="center"/>
    </xf>
    <xf numFmtId="0" fontId="33" fillId="0" borderId="0" xfId="0" applyFont="1" applyBorder="1" applyAlignment="1">
      <alignment vertical="center" wrapText="1"/>
    </xf>
    <xf numFmtId="0" fontId="35" fillId="0" borderId="0" xfId="0" applyFont="1" applyBorder="1"/>
    <xf numFmtId="0" fontId="41" fillId="10" borderId="48" xfId="0" applyFont="1" applyFill="1" applyBorder="1" applyAlignment="1">
      <alignment vertical="center" wrapText="1"/>
    </xf>
    <xf numFmtId="0" fontId="35" fillId="0" borderId="0" xfId="0" applyFont="1" applyBorder="1" applyAlignment="1">
      <alignment vertical="center"/>
    </xf>
    <xf numFmtId="0" fontId="35" fillId="0" borderId="30" xfId="0" applyFont="1" applyBorder="1"/>
    <xf numFmtId="0" fontId="35" fillId="0" borderId="1" xfId="0" applyFont="1" applyBorder="1"/>
    <xf numFmtId="0" fontId="53" fillId="0" borderId="29" xfId="0" applyFont="1" applyBorder="1" applyAlignment="1">
      <alignment vertical="center"/>
    </xf>
    <xf numFmtId="0" fontId="53" fillId="0" borderId="33" xfId="0" applyFont="1" applyBorder="1" applyAlignment="1">
      <alignment vertical="center"/>
    </xf>
    <xf numFmtId="0" fontId="35" fillId="0" borderId="0" xfId="0" applyFont="1" applyBorder="1" applyAlignment="1">
      <alignment vertical="center" wrapText="1"/>
    </xf>
    <xf numFmtId="0" fontId="35" fillId="11" borderId="22" xfId="0" applyFont="1" applyFill="1" applyBorder="1" applyAlignment="1">
      <alignment horizontal="center" vertical="center"/>
    </xf>
    <xf numFmtId="0" fontId="35" fillId="11" borderId="19" xfId="0" applyFont="1" applyFill="1" applyBorder="1" applyAlignment="1">
      <alignment horizontal="center" vertical="center"/>
    </xf>
    <xf numFmtId="0" fontId="35" fillId="11" borderId="21" xfId="0" applyFont="1" applyFill="1" applyBorder="1" applyAlignment="1">
      <alignment horizontal="center" vertical="center"/>
    </xf>
    <xf numFmtId="0" fontId="53" fillId="0" borderId="0" xfId="0" applyFont="1" applyAlignment="1">
      <alignment horizontal="right"/>
    </xf>
    <xf numFmtId="0" fontId="53" fillId="4" borderId="35" xfId="0" applyFont="1" applyFill="1" applyBorder="1" applyAlignment="1">
      <alignment horizontal="center" vertical="center"/>
    </xf>
    <xf numFmtId="0" fontId="53" fillId="4" borderId="19" xfId="0" applyFont="1" applyFill="1" applyBorder="1" applyAlignment="1">
      <alignment horizontal="center" vertical="center"/>
    </xf>
    <xf numFmtId="0" fontId="53" fillId="0" borderId="0" xfId="0" applyFont="1" applyAlignment="1">
      <alignment horizontal="right" vertical="center"/>
    </xf>
    <xf numFmtId="0" fontId="34" fillId="5" borderId="21" xfId="0" applyFont="1" applyFill="1" applyBorder="1" applyAlignment="1">
      <alignment horizontal="center" vertical="center" wrapText="1"/>
    </xf>
    <xf numFmtId="0" fontId="35" fillId="11" borderId="40" xfId="0" applyFont="1" applyFill="1" applyBorder="1" applyAlignment="1">
      <alignment horizontal="center" vertical="center"/>
    </xf>
    <xf numFmtId="0" fontId="35" fillId="11" borderId="39" xfId="0" applyFont="1" applyFill="1" applyBorder="1" applyAlignment="1">
      <alignment horizontal="center" vertical="center"/>
    </xf>
    <xf numFmtId="0" fontId="53" fillId="3" borderId="22" xfId="0" applyFont="1" applyFill="1" applyBorder="1" applyAlignment="1">
      <alignment horizontal="center" vertical="center"/>
    </xf>
    <xf numFmtId="0" fontId="53" fillId="3" borderId="19" xfId="0" applyFont="1" applyFill="1" applyBorder="1" applyAlignment="1">
      <alignment horizontal="center" vertical="center"/>
    </xf>
    <xf numFmtId="0" fontId="53" fillId="3" borderId="35" xfId="0" applyFont="1" applyFill="1" applyBorder="1" applyAlignment="1">
      <alignment horizontal="center" vertical="center"/>
    </xf>
    <xf numFmtId="0" fontId="53" fillId="3" borderId="19" xfId="0" applyFont="1" applyFill="1" applyBorder="1" applyAlignment="1">
      <alignment horizontal="center"/>
    </xf>
    <xf numFmtId="0" fontId="53" fillId="11" borderId="22" xfId="0" applyFont="1" applyFill="1" applyBorder="1" applyAlignment="1">
      <alignment horizontal="center" vertical="center"/>
    </xf>
    <xf numFmtId="0" fontId="53" fillId="11" borderId="19" xfId="0" applyFont="1" applyFill="1" applyBorder="1" applyAlignment="1">
      <alignment horizontal="center" vertical="center"/>
    </xf>
    <xf numFmtId="0" fontId="53" fillId="11" borderId="21" xfId="0" applyFont="1" applyFill="1" applyBorder="1" applyAlignment="1">
      <alignment horizontal="center" vertical="center"/>
    </xf>
    <xf numFmtId="0" fontId="33" fillId="0" borderId="56" xfId="0" applyFont="1" applyBorder="1"/>
    <xf numFmtId="0" fontId="45" fillId="12" borderId="20" xfId="0" applyFont="1" applyFill="1" applyBorder="1" applyAlignment="1">
      <alignment horizontal="left" vertical="top" wrapText="1"/>
    </xf>
    <xf numFmtId="0" fontId="33" fillId="0" borderId="29" xfId="0" applyFont="1" applyBorder="1"/>
    <xf numFmtId="0" fontId="44" fillId="5" borderId="31" xfId="0" applyFont="1" applyFill="1" applyBorder="1" applyAlignment="1">
      <alignment horizontal="left" vertical="center" wrapText="1"/>
    </xf>
    <xf numFmtId="0" fontId="44" fillId="5" borderId="27" xfId="0" applyFont="1" applyFill="1" applyBorder="1" applyAlignment="1">
      <alignment horizontal="left" vertical="center" wrapText="1"/>
    </xf>
    <xf numFmtId="0" fontId="33" fillId="0" borderId="0" xfId="0" applyFont="1" applyBorder="1"/>
    <xf numFmtId="0" fontId="52" fillId="10" borderId="48" xfId="0" applyFont="1" applyFill="1" applyBorder="1" applyAlignment="1">
      <alignment vertical="center" wrapText="1"/>
    </xf>
    <xf numFmtId="0" fontId="33" fillId="2" borderId="48" xfId="0" applyFont="1" applyFill="1" applyBorder="1" applyAlignment="1">
      <alignment horizontal="center" vertical="center"/>
    </xf>
    <xf numFmtId="0" fontId="33" fillId="11" borderId="22" xfId="0" applyFont="1" applyFill="1" applyBorder="1" applyAlignment="1">
      <alignment horizontal="center" vertical="center"/>
    </xf>
    <xf numFmtId="0" fontId="33" fillId="11" borderId="19" xfId="0" applyFont="1" applyFill="1" applyBorder="1" applyAlignment="1">
      <alignment horizontal="center" vertical="center"/>
    </xf>
    <xf numFmtId="0" fontId="33" fillId="11" borderId="21" xfId="0" applyFont="1" applyFill="1" applyBorder="1" applyAlignment="1">
      <alignment horizontal="center" vertical="center"/>
    </xf>
    <xf numFmtId="0" fontId="45" fillId="0" borderId="0" xfId="0" applyFont="1" applyAlignment="1">
      <alignment horizontal="right"/>
    </xf>
    <xf numFmtId="0" fontId="45" fillId="4" borderId="35" xfId="0" applyFont="1" applyFill="1" applyBorder="1" applyAlignment="1">
      <alignment horizontal="center" vertical="center"/>
    </xf>
    <xf numFmtId="0" fontId="45" fillId="4" borderId="19" xfId="0" applyFont="1" applyFill="1" applyBorder="1" applyAlignment="1">
      <alignment horizontal="center" vertical="center"/>
    </xf>
    <xf numFmtId="0" fontId="45" fillId="0" borderId="0" xfId="0" applyFont="1" applyAlignment="1">
      <alignment horizontal="right" vertical="center"/>
    </xf>
    <xf numFmtId="0" fontId="44" fillId="5" borderId="21" xfId="0" applyFont="1" applyFill="1" applyBorder="1" applyAlignment="1">
      <alignment horizontal="center" vertical="center" wrapText="1"/>
    </xf>
    <xf numFmtId="0" fontId="33" fillId="11" borderId="40" xfId="0" applyFont="1" applyFill="1" applyBorder="1" applyAlignment="1">
      <alignment horizontal="center" vertical="center"/>
    </xf>
    <xf numFmtId="0" fontId="33" fillId="11" borderId="39" xfId="0" applyFont="1" applyFill="1" applyBorder="1" applyAlignment="1">
      <alignment horizontal="center" vertical="center"/>
    </xf>
    <xf numFmtId="0" fontId="45" fillId="3" borderId="22" xfId="0" applyFont="1" applyFill="1" applyBorder="1" applyAlignment="1">
      <alignment horizontal="center" vertical="center"/>
    </xf>
    <xf numFmtId="0" fontId="45" fillId="3" borderId="19" xfId="0" applyFont="1" applyFill="1" applyBorder="1" applyAlignment="1">
      <alignment horizontal="center" vertical="center"/>
    </xf>
    <xf numFmtId="0" fontId="45" fillId="3" borderId="35" xfId="0" applyFont="1" applyFill="1" applyBorder="1" applyAlignment="1">
      <alignment horizontal="center" vertical="center"/>
    </xf>
    <xf numFmtId="0" fontId="45" fillId="3" borderId="19" xfId="0" applyFont="1" applyFill="1" applyBorder="1" applyAlignment="1">
      <alignment horizontal="center"/>
    </xf>
    <xf numFmtId="0" fontId="45" fillId="11" borderId="22" xfId="0" applyFont="1" applyFill="1" applyBorder="1" applyAlignment="1">
      <alignment horizontal="center" vertical="center"/>
    </xf>
    <xf numFmtId="0" fontId="45" fillId="11" borderId="19" xfId="0" applyFont="1" applyFill="1" applyBorder="1" applyAlignment="1">
      <alignment horizontal="center" vertical="center"/>
    </xf>
    <xf numFmtId="0" fontId="33" fillId="0" borderId="30" xfId="0" applyFont="1" applyBorder="1"/>
    <xf numFmtId="0" fontId="33" fillId="0" borderId="1" xfId="0" applyFont="1" applyBorder="1"/>
    <xf numFmtId="0" fontId="45" fillId="11" borderId="21" xfId="0" applyFont="1" applyFill="1" applyBorder="1" applyAlignment="1">
      <alignment horizontal="center" vertical="center"/>
    </xf>
    <xf numFmtId="0" fontId="33" fillId="0" borderId="20" xfId="0" applyFont="1" applyBorder="1"/>
    <xf numFmtId="0" fontId="60" fillId="5" borderId="0" xfId="0" applyFont="1" applyFill="1" applyAlignment="1">
      <alignment horizontal="center" vertical="top" textRotation="90"/>
    </xf>
    <xf numFmtId="0" fontId="34" fillId="10" borderId="48" xfId="0" applyFont="1" applyFill="1" applyBorder="1" applyAlignment="1">
      <alignment horizontal="left" vertical="center" wrapText="1"/>
    </xf>
    <xf numFmtId="0" fontId="53" fillId="2" borderId="48" xfId="0" applyFont="1" applyFill="1" applyBorder="1" applyAlignment="1">
      <alignment horizontal="center" vertical="center"/>
    </xf>
    <xf numFmtId="0" fontId="35" fillId="9" borderId="0" xfId="0" applyFont="1" applyFill="1" applyBorder="1" applyAlignment="1">
      <alignment vertical="center"/>
    </xf>
    <xf numFmtId="0" fontId="53" fillId="0" borderId="20" xfId="0" applyFont="1" applyBorder="1" applyAlignment="1">
      <alignment horizontal="right" vertical="center"/>
    </xf>
    <xf numFmtId="0" fontId="53" fillId="0" borderId="0" xfId="0" applyFont="1" applyBorder="1" applyAlignment="1">
      <alignment horizontal="right" vertical="center"/>
    </xf>
    <xf numFmtId="0" fontId="34" fillId="10" borderId="48" xfId="0" applyFont="1" applyFill="1" applyBorder="1" applyAlignment="1">
      <alignment vertical="center" wrapText="1"/>
    </xf>
    <xf numFmtId="0" fontId="35" fillId="0" borderId="43" xfId="0" applyFont="1" applyBorder="1" applyAlignment="1">
      <alignment horizontal="right" vertical="center"/>
    </xf>
    <xf numFmtId="0" fontId="35" fillId="0" borderId="1" xfId="0" applyFont="1" applyBorder="1" applyAlignment="1">
      <alignment vertical="center"/>
    </xf>
    <xf numFmtId="0" fontId="35" fillId="0" borderId="32" xfId="0" applyFont="1" applyBorder="1" applyAlignment="1">
      <alignment horizontal="left" vertical="center" wrapText="1"/>
    </xf>
    <xf numFmtId="0" fontId="35" fillId="11" borderId="41" xfId="0" applyFont="1" applyFill="1" applyBorder="1" applyAlignment="1">
      <alignment horizontal="center" vertical="center"/>
    </xf>
    <xf numFmtId="0" fontId="53" fillId="4" borderId="42" xfId="0" applyFont="1" applyFill="1" applyBorder="1" applyAlignment="1">
      <alignment horizontal="center" vertical="center"/>
    </xf>
    <xf numFmtId="0" fontId="34" fillId="5" borderId="28" xfId="0" applyFont="1" applyFill="1" applyBorder="1" applyAlignment="1">
      <alignment horizontal="center" vertical="center" wrapText="1"/>
    </xf>
    <xf numFmtId="0" fontId="35" fillId="2" borderId="19" xfId="0" applyFont="1" applyFill="1" applyBorder="1" applyAlignment="1">
      <alignment horizontal="center" vertical="center"/>
    </xf>
    <xf numFmtId="0" fontId="35" fillId="2" borderId="41" xfId="0" applyFont="1" applyFill="1" applyBorder="1" applyAlignment="1">
      <alignment horizontal="center" vertical="center"/>
    </xf>
    <xf numFmtId="0" fontId="53" fillId="3" borderId="20" xfId="0" applyFont="1" applyFill="1" applyBorder="1" applyAlignment="1">
      <alignment horizontal="center" vertical="center"/>
    </xf>
    <xf numFmtId="0" fontId="53" fillId="3" borderId="44" xfId="0" applyFont="1" applyFill="1" applyBorder="1" applyAlignment="1">
      <alignment horizontal="center" vertical="center"/>
    </xf>
    <xf numFmtId="0" fontId="34" fillId="5" borderId="29" xfId="0" applyFont="1" applyFill="1" applyBorder="1" applyAlignment="1">
      <alignment horizontal="center" vertical="center" wrapText="1"/>
    </xf>
    <xf numFmtId="0" fontId="53" fillId="3" borderId="0" xfId="0" applyFont="1" applyFill="1" applyBorder="1" applyAlignment="1">
      <alignment horizontal="center" vertical="center"/>
    </xf>
    <xf numFmtId="0" fontId="34" fillId="5" borderId="0" xfId="0" applyFont="1" applyFill="1" applyBorder="1" applyAlignment="1">
      <alignment horizontal="center" vertical="center" wrapText="1"/>
    </xf>
    <xf numFmtId="0" fontId="53" fillId="11" borderId="41" xfId="0" applyFont="1" applyFill="1" applyBorder="1" applyAlignment="1">
      <alignment horizontal="center" vertical="center"/>
    </xf>
    <xf numFmtId="0" fontId="36" fillId="0" borderId="0" xfId="0" applyFont="1" applyBorder="1" applyAlignment="1">
      <alignment horizontal="distributed" vertical="center"/>
    </xf>
    <xf numFmtId="0" fontId="53" fillId="12" borderId="20" xfId="0" applyFont="1" applyFill="1" applyBorder="1" applyAlignment="1">
      <alignment horizontal="left" vertical="center" wrapText="1"/>
    </xf>
    <xf numFmtId="0" fontId="34" fillId="5" borderId="32" xfId="0" applyFont="1" applyFill="1" applyBorder="1" applyAlignment="1">
      <alignment horizontal="left" vertical="center" wrapText="1"/>
    </xf>
    <xf numFmtId="0" fontId="45" fillId="0" borderId="0" xfId="0" applyFont="1" applyBorder="1" applyAlignment="1">
      <alignment vertical="center"/>
    </xf>
    <xf numFmtId="0" fontId="41" fillId="10" borderId="34" xfId="0" applyFont="1" applyFill="1" applyBorder="1" applyAlignment="1">
      <alignment horizontal="left" vertical="center" wrapText="1"/>
    </xf>
    <xf numFmtId="0" fontId="41" fillId="10" borderId="50" xfId="0" applyFont="1" applyFill="1" applyBorder="1" applyAlignment="1">
      <alignment vertical="center" wrapText="1"/>
    </xf>
    <xf numFmtId="0" fontId="35" fillId="9" borderId="0" xfId="0" applyFont="1" applyFill="1" applyBorder="1"/>
    <xf numFmtId="0" fontId="35" fillId="0" borderId="30" xfId="0" applyFont="1" applyBorder="1" applyAlignment="1">
      <alignment horizontal="left" vertical="center" wrapText="1"/>
    </xf>
    <xf numFmtId="0" fontId="53" fillId="0" borderId="0" xfId="0" applyFont="1" applyBorder="1" applyAlignment="1">
      <alignment vertical="center"/>
    </xf>
    <xf numFmtId="0" fontId="37" fillId="2" borderId="48" xfId="0" applyFont="1" applyFill="1" applyBorder="1" applyAlignment="1">
      <alignment horizontal="center" vertical="center"/>
    </xf>
    <xf numFmtId="0" fontId="35" fillId="0" borderId="20" xfId="0" applyFont="1" applyBorder="1" applyAlignment="1">
      <alignment vertical="center"/>
    </xf>
    <xf numFmtId="0" fontId="36" fillId="0" borderId="62" xfId="0" applyFont="1" applyBorder="1" applyAlignment="1">
      <alignment horizontal="distributed" vertical="center"/>
    </xf>
    <xf numFmtId="0" fontId="41" fillId="5" borderId="31" xfId="0" applyFont="1" applyFill="1" applyBorder="1" applyAlignment="1">
      <alignment horizontal="left" vertical="center" wrapText="1"/>
    </xf>
    <xf numFmtId="0" fontId="41" fillId="5" borderId="27" xfId="0" applyFont="1" applyFill="1" applyBorder="1" applyAlignment="1">
      <alignment horizontal="left" vertical="center" wrapText="1"/>
    </xf>
    <xf numFmtId="0" fontId="41" fillId="10" borderId="49" xfId="0" applyFont="1" applyFill="1" applyBorder="1" applyAlignment="1">
      <alignment vertical="center" wrapText="1"/>
    </xf>
    <xf numFmtId="0" fontId="41" fillId="0" borderId="0" xfId="0" applyFont="1" applyFill="1" applyAlignment="1">
      <alignment vertical="center" textRotation="90"/>
    </xf>
    <xf numFmtId="0" fontId="34" fillId="10" borderId="52" xfId="0" applyFont="1" applyFill="1" applyBorder="1" applyAlignment="1">
      <alignment vertical="center" wrapText="1"/>
    </xf>
    <xf numFmtId="0" fontId="37" fillId="2" borderId="53" xfId="0" applyFont="1" applyFill="1" applyBorder="1" applyAlignment="1">
      <alignment horizontal="center" vertical="center"/>
    </xf>
    <xf numFmtId="0" fontId="35" fillId="9" borderId="0" xfId="0" applyFont="1" applyFill="1" applyBorder="1" applyAlignment="1">
      <alignment vertical="center" wrapText="1"/>
    </xf>
    <xf numFmtId="0" fontId="53" fillId="0" borderId="0" xfId="0" applyFont="1" applyAlignment="1">
      <alignment horizontal="right" vertical="center" wrapText="1"/>
    </xf>
    <xf numFmtId="0" fontId="37" fillId="2" borderId="50" xfId="0" applyFont="1" applyFill="1" applyBorder="1" applyAlignment="1">
      <alignment horizontal="center" vertical="center"/>
    </xf>
    <xf numFmtId="0" fontId="35" fillId="0" borderId="0" xfId="0" applyFont="1" applyFill="1" applyBorder="1" applyAlignment="1">
      <alignment vertical="center" wrapText="1"/>
    </xf>
    <xf numFmtId="0" fontId="35" fillId="0" borderId="38" xfId="0" applyFont="1" applyFill="1" applyBorder="1" applyAlignment="1">
      <alignment vertical="center" wrapText="1"/>
    </xf>
    <xf numFmtId="0" fontId="35" fillId="0" borderId="20" xfId="0" applyFont="1" applyFill="1" applyBorder="1" applyAlignment="1">
      <alignment vertical="center" wrapText="1"/>
    </xf>
    <xf numFmtId="0" fontId="35" fillId="0" borderId="20" xfId="0" applyFont="1" applyFill="1" applyBorder="1" applyAlignment="1">
      <alignment vertical="center"/>
    </xf>
    <xf numFmtId="0" fontId="35" fillId="0" borderId="0" xfId="0" applyFont="1" applyFill="1" applyBorder="1" applyAlignment="1">
      <alignment vertical="center"/>
    </xf>
    <xf numFmtId="0" fontId="53" fillId="0" borderId="21" xfId="0" applyFont="1" applyBorder="1" applyAlignment="1">
      <alignment vertical="center"/>
    </xf>
    <xf numFmtId="0" fontId="53" fillId="12" borderId="34" xfId="0" applyFont="1" applyFill="1" applyBorder="1" applyAlignment="1">
      <alignment horizontal="left" vertical="center" wrapText="1"/>
    </xf>
    <xf numFmtId="0" fontId="53" fillId="12" borderId="37" xfId="0" applyFont="1" applyFill="1" applyBorder="1" applyAlignment="1">
      <alignment horizontal="left" vertical="center" wrapText="1"/>
    </xf>
    <xf numFmtId="0" fontId="62" fillId="12" borderId="34" xfId="0" applyFont="1" applyFill="1" applyBorder="1" applyAlignment="1">
      <alignment horizontal="left" vertical="center" wrapText="1"/>
    </xf>
    <xf numFmtId="0" fontId="62" fillId="12" borderId="37" xfId="0" applyFont="1" applyFill="1" applyBorder="1" applyAlignment="1">
      <alignment horizontal="left" vertical="center" wrapText="1"/>
    </xf>
    <xf numFmtId="0" fontId="53" fillId="12" borderId="22" xfId="0" applyFont="1" applyFill="1" applyBorder="1" applyAlignment="1">
      <alignment horizontal="left" vertical="center" wrapText="1"/>
    </xf>
    <xf numFmtId="0" fontId="35" fillId="11" borderId="33" xfId="0" applyFont="1" applyFill="1" applyBorder="1" applyAlignment="1">
      <alignment horizontal="center" vertical="center"/>
    </xf>
    <xf numFmtId="0" fontId="35" fillId="11" borderId="19" xfId="0" applyFont="1" applyFill="1" applyBorder="1" applyAlignment="1">
      <alignment horizontal="center" vertical="center"/>
    </xf>
    <xf numFmtId="0" fontId="35" fillId="11" borderId="21" xfId="0" applyFont="1" applyFill="1" applyBorder="1" applyAlignment="1">
      <alignment horizontal="center" vertical="center"/>
    </xf>
    <xf numFmtId="0" fontId="36" fillId="0" borderId="0" xfId="0" applyFont="1" applyBorder="1" applyAlignment="1">
      <alignment horizontal="distributed" vertical="center" wrapText="1"/>
    </xf>
    <xf numFmtId="0" fontId="36" fillId="0" borderId="62" xfId="0" applyFont="1" applyBorder="1" applyAlignment="1">
      <alignment horizontal="distributed" vertical="center" wrapText="1"/>
    </xf>
    <xf numFmtId="0" fontId="34" fillId="5" borderId="59" xfId="0" applyFont="1" applyFill="1" applyBorder="1" applyAlignment="1">
      <alignment horizontal="left" vertical="center" wrapText="1"/>
    </xf>
    <xf numFmtId="0" fontId="34" fillId="5" borderId="60" xfId="0" applyFont="1" applyFill="1" applyBorder="1" applyAlignment="1">
      <alignment horizontal="left" vertical="center" wrapText="1"/>
    </xf>
    <xf numFmtId="0" fontId="34" fillId="10" borderId="50" xfId="0" applyFont="1" applyFill="1" applyBorder="1" applyAlignment="1">
      <alignment vertical="center" wrapText="1"/>
    </xf>
    <xf numFmtId="0" fontId="34" fillId="10" borderId="58" xfId="0" applyFont="1" applyFill="1" applyBorder="1" applyAlignment="1">
      <alignment vertical="center" wrapText="1"/>
    </xf>
    <xf numFmtId="0" fontId="35" fillId="8" borderId="0" xfId="0" applyFont="1" applyFill="1"/>
    <xf numFmtId="0" fontId="41" fillId="8" borderId="56" xfId="0" applyFont="1" applyFill="1" applyBorder="1" applyAlignment="1">
      <alignment horizontal="center" vertical="center" textRotation="90"/>
    </xf>
    <xf numFmtId="0" fontId="41" fillId="8" borderId="0" xfId="0" applyFont="1" applyFill="1" applyBorder="1" applyAlignment="1">
      <alignment horizontal="center" vertical="center" textRotation="90"/>
    </xf>
    <xf numFmtId="0" fontId="53" fillId="2" borderId="57" xfId="0" applyFont="1" applyFill="1" applyBorder="1" applyAlignment="1">
      <alignment horizontal="left" vertical="center" wrapText="1"/>
    </xf>
    <xf numFmtId="0" fontId="53" fillId="2" borderId="50" xfId="0" applyFont="1" applyFill="1" applyBorder="1" applyAlignment="1">
      <alignment horizontal="left" vertical="center" wrapText="1"/>
    </xf>
    <xf numFmtId="0" fontId="62" fillId="2" borderId="57" xfId="0" applyFont="1" applyFill="1" applyBorder="1" applyAlignment="1">
      <alignment horizontal="left" vertical="center" wrapText="1"/>
    </xf>
    <xf numFmtId="0" fontId="62" fillId="2" borderId="50" xfId="0" applyFont="1" applyFill="1" applyBorder="1" applyAlignment="1">
      <alignment horizontal="left" vertical="center" wrapText="1"/>
    </xf>
    <xf numFmtId="0" fontId="41" fillId="8" borderId="0" xfId="0" applyFont="1" applyFill="1" applyAlignment="1">
      <alignment horizontal="center" vertical="center" textRotation="90"/>
    </xf>
    <xf numFmtId="0" fontId="53" fillId="2" borderId="61" xfId="0" applyFont="1" applyFill="1" applyBorder="1" applyAlignment="1">
      <alignment horizontal="left" vertical="center" wrapText="1"/>
    </xf>
    <xf numFmtId="0" fontId="53" fillId="2" borderId="53" xfId="0" applyFont="1" applyFill="1" applyBorder="1" applyAlignment="1">
      <alignment horizontal="left" vertical="center" wrapText="1"/>
    </xf>
    <xf numFmtId="0" fontId="33" fillId="8" borderId="23" xfId="0" applyFont="1" applyFill="1" applyBorder="1" applyAlignment="1">
      <alignment horizontal="left" vertical="center" wrapText="1"/>
    </xf>
    <xf numFmtId="0" fontId="33" fillId="8" borderId="24" xfId="0" applyFont="1" applyFill="1" applyBorder="1" applyAlignment="1">
      <alignment horizontal="left" vertical="center" wrapText="1"/>
    </xf>
    <xf numFmtId="0" fontId="33" fillId="8" borderId="25" xfId="0" applyFont="1" applyFill="1" applyBorder="1" applyAlignment="1">
      <alignment horizontal="left" vertical="center" wrapText="1"/>
    </xf>
    <xf numFmtId="0" fontId="33" fillId="8" borderId="26" xfId="0" applyFont="1" applyFill="1" applyBorder="1" applyAlignment="1">
      <alignment horizontal="left" vertical="center" wrapText="1"/>
    </xf>
    <xf numFmtId="0" fontId="33" fillId="8" borderId="27" xfId="0" applyFont="1" applyFill="1" applyBorder="1" applyAlignment="1">
      <alignment horizontal="left" vertical="center" wrapText="1"/>
    </xf>
    <xf numFmtId="0" fontId="34" fillId="5" borderId="21" xfId="0" applyFont="1" applyFill="1" applyBorder="1" applyAlignment="1">
      <alignment horizontal="left" vertical="center" wrapText="1"/>
    </xf>
    <xf numFmtId="0" fontId="34" fillId="5" borderId="0" xfId="0" applyFont="1" applyFill="1" applyBorder="1" applyAlignment="1">
      <alignment horizontal="left"/>
    </xf>
    <xf numFmtId="0" fontId="33" fillId="0" borderId="0" xfId="0" applyFont="1" applyBorder="1" applyAlignment="1">
      <alignment vertical="center" wrapText="1"/>
    </xf>
    <xf numFmtId="0" fontId="40" fillId="5" borderId="0" xfId="0" applyFont="1" applyFill="1" applyBorder="1" applyAlignment="1">
      <alignment horizontal="center"/>
    </xf>
    <xf numFmtId="0" fontId="49" fillId="3" borderId="13" xfId="1" applyFont="1" applyFill="1" applyBorder="1" applyAlignment="1">
      <alignment horizontal="left" vertical="center" wrapText="1"/>
    </xf>
    <xf numFmtId="0" fontId="44" fillId="5" borderId="14" xfId="0" applyFont="1" applyFill="1" applyBorder="1" applyAlignment="1">
      <alignment horizontal="center" vertical="center"/>
    </xf>
    <xf numFmtId="0" fontId="33" fillId="0" borderId="17" xfId="0" applyFont="1" applyBorder="1" applyAlignment="1">
      <alignment horizontal="right" vertical="center" wrapText="1"/>
    </xf>
    <xf numFmtId="0" fontId="33" fillId="0" borderId="17" xfId="0" applyFont="1" applyBorder="1" applyAlignment="1">
      <alignment horizontal="center" vertical="center"/>
    </xf>
    <xf numFmtId="0" fontId="36" fillId="0" borderId="0" xfId="0" applyFont="1" applyFill="1" applyBorder="1" applyAlignment="1">
      <alignment horizontal="center" vertical="center"/>
    </xf>
    <xf numFmtId="0" fontId="48" fillId="11" borderId="11" xfId="0" applyFont="1" applyFill="1" applyBorder="1" applyAlignment="1">
      <alignment horizontal="center" vertical="center" wrapText="1"/>
    </xf>
    <xf numFmtId="0" fontId="48" fillId="2" borderId="11" xfId="0" applyFont="1" applyFill="1" applyBorder="1" applyAlignment="1">
      <alignment horizontal="center"/>
    </xf>
    <xf numFmtId="0" fontId="48" fillId="12" borderId="11" xfId="0" applyFont="1" applyFill="1" applyBorder="1" applyAlignment="1">
      <alignment horizontal="center" vertical="center" wrapText="1"/>
    </xf>
    <xf numFmtId="0" fontId="41" fillId="10" borderId="11" xfId="0" applyFont="1" applyFill="1" applyBorder="1" applyAlignment="1">
      <alignment horizontal="right" vertical="center"/>
    </xf>
    <xf numFmtId="0" fontId="40" fillId="5" borderId="11" xfId="0" applyFont="1" applyFill="1" applyBorder="1" applyAlignment="1">
      <alignment horizontal="center" vertical="center" wrapText="1"/>
    </xf>
    <xf numFmtId="0" fontId="33" fillId="0" borderId="13" xfId="0" applyFont="1" applyBorder="1" applyAlignment="1">
      <alignment horizontal="right" vertical="center"/>
    </xf>
    <xf numFmtId="0" fontId="33" fillId="0" borderId="18" xfId="0" applyFont="1" applyBorder="1" applyAlignment="1">
      <alignment horizontal="center" vertical="center"/>
    </xf>
    <xf numFmtId="0" fontId="58" fillId="0" borderId="18" xfId="0" applyFont="1" applyBorder="1" applyAlignment="1">
      <alignment horizontal="center" vertical="center"/>
    </xf>
    <xf numFmtId="0" fontId="33" fillId="0" borderId="15" xfId="0" applyFont="1" applyBorder="1" applyAlignment="1">
      <alignment horizontal="right" vertical="center" wrapText="1"/>
    </xf>
    <xf numFmtId="0" fontId="33" fillId="0" borderId="15" xfId="0" applyFont="1" applyBorder="1" applyAlignment="1">
      <alignment horizontal="center" vertical="center"/>
    </xf>
    <xf numFmtId="0" fontId="33" fillId="0" borderId="17" xfId="0" applyFont="1" applyBorder="1" applyAlignment="1">
      <alignment horizontal="right" vertical="center"/>
    </xf>
    <xf numFmtId="0" fontId="49" fillId="3" borderId="16" xfId="1" applyFont="1" applyFill="1" applyBorder="1" applyAlignment="1">
      <alignment horizontal="left" vertical="center" wrapText="1"/>
    </xf>
    <xf numFmtId="0" fontId="44" fillId="3" borderId="15" xfId="0" applyFont="1" applyFill="1" applyBorder="1" applyAlignment="1">
      <alignment horizontal="center" vertical="center"/>
    </xf>
    <xf numFmtId="0" fontId="33" fillId="0" borderId="15" xfId="0" applyFont="1" applyBorder="1" applyAlignment="1">
      <alignment horizontal="right" vertical="center"/>
    </xf>
    <xf numFmtId="0" fontId="33" fillId="0" borderId="18" xfId="0" applyFont="1" applyBorder="1" applyAlignment="1">
      <alignment horizontal="right" vertical="center" wrapText="1"/>
    </xf>
    <xf numFmtId="0" fontId="41" fillId="10" borderId="15" xfId="0" applyFont="1" applyFill="1" applyBorder="1" applyAlignment="1">
      <alignment horizontal="right" vertical="center"/>
    </xf>
    <xf numFmtId="0" fontId="49" fillId="3" borderId="11" xfId="1" applyFont="1" applyFill="1" applyBorder="1" applyAlignment="1">
      <alignment horizontal="left" vertical="center" wrapText="1"/>
    </xf>
    <xf numFmtId="0" fontId="44" fillId="3" borderId="11" xfId="0" applyFont="1" applyFill="1" applyBorder="1" applyAlignment="1">
      <alignment horizontal="center" vertical="center"/>
    </xf>
    <xf numFmtId="0" fontId="41" fillId="10" borderId="11" xfId="0" applyFont="1" applyFill="1" applyBorder="1" applyAlignment="1">
      <alignment horizontal="right" vertical="center" wrapText="1"/>
    </xf>
    <xf numFmtId="0" fontId="58" fillId="0" borderId="15" xfId="0" applyFont="1" applyBorder="1" applyAlignment="1">
      <alignment horizontal="center" vertical="center"/>
    </xf>
    <xf numFmtId="0" fontId="35" fillId="0" borderId="0" xfId="0" applyFont="1" applyBorder="1" applyAlignment="1">
      <alignment horizontal="center"/>
    </xf>
    <xf numFmtId="0" fontId="33" fillId="0" borderId="13" xfId="0" applyFont="1" applyBorder="1" applyAlignment="1">
      <alignment horizontal="right" vertical="center" wrapText="1"/>
    </xf>
    <xf numFmtId="0" fontId="33" fillId="0" borderId="17" xfId="0" applyFont="1" applyFill="1" applyBorder="1" applyAlignment="1">
      <alignment horizontal="right" vertical="center" wrapText="1"/>
    </xf>
    <xf numFmtId="0" fontId="33" fillId="0" borderId="15" xfId="0" applyFont="1" applyFill="1" applyBorder="1" applyAlignment="1">
      <alignment horizontal="right" vertical="center" wrapText="1"/>
    </xf>
    <xf numFmtId="0" fontId="35"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33" fillId="0" borderId="31" xfId="0" applyFont="1" applyBorder="1" applyAlignment="1">
      <alignment horizontal="left" vertical="center" wrapText="1"/>
    </xf>
    <xf numFmtId="0" fontId="33" fillId="0" borderId="34" xfId="0" applyFont="1" applyBorder="1" applyAlignment="1">
      <alignment horizontal="left" vertical="center" wrapText="1"/>
    </xf>
    <xf numFmtId="0" fontId="65" fillId="5" borderId="0" xfId="0" applyFont="1" applyFill="1" applyBorder="1" applyAlignment="1">
      <alignment horizontal="center"/>
    </xf>
    <xf numFmtId="1" fontId="44" fillId="5" borderId="12" xfId="0" applyNumberFormat="1" applyFont="1" applyFill="1" applyBorder="1" applyAlignment="1">
      <alignment horizontal="center" vertical="center"/>
    </xf>
    <xf numFmtId="1" fontId="44" fillId="5" borderId="11" xfId="0" applyNumberFormat="1" applyFont="1" applyFill="1" applyBorder="1" applyAlignment="1">
      <alignment horizontal="center" vertical="center"/>
    </xf>
    <xf numFmtId="0" fontId="67" fillId="0" borderId="0" xfId="0" applyFont="1" applyBorder="1" applyAlignment="1">
      <alignment horizontal="distributed" vertical="center"/>
    </xf>
  </cellXfs>
  <cellStyles count="2">
    <cellStyle name="Hyperlink" xfId="1" builtinId="8"/>
    <cellStyle name="Normal" xfId="0" builtinId="0"/>
  </cellStyles>
  <dxfs count="24">
    <dxf>
      <font>
        <color rgb="FF9C0006"/>
      </font>
      <fill>
        <patternFill>
          <bgColor rgb="FFFFC7CE"/>
        </patternFill>
      </fill>
    </dxf>
    <dxf>
      <font>
        <color theme="0" tint="-0.34998626667073579"/>
      </font>
      <fill>
        <patternFill>
          <bgColor rgb="FFFFFF66"/>
        </patternFill>
      </fill>
    </dxf>
    <dxf>
      <font>
        <color theme="8" tint="-0.24994659260841701"/>
      </font>
      <fill>
        <patternFill>
          <bgColor theme="8" tint="0.59996337778862885"/>
        </patternFill>
      </fill>
    </dxf>
    <dxf>
      <font>
        <color theme="6" tint="-0.24994659260841701"/>
      </font>
      <border>
        <vertical/>
        <horizontal/>
      </border>
    </dxf>
    <dxf>
      <font>
        <color theme="6" tint="-0.24994659260841701"/>
      </font>
      <fill>
        <patternFill>
          <bgColor theme="6" tint="0.39994506668294322"/>
        </patternFill>
      </fill>
    </dxf>
    <dxf>
      <font>
        <color theme="6" tint="-0.24994659260841701"/>
      </font>
      <fill>
        <patternFill>
          <bgColor theme="6" tint="0.39994506668294322"/>
        </patternFill>
      </fill>
    </dxf>
    <dxf>
      <font>
        <color theme="6" tint="-0.24994659260841701"/>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34998626667073579"/>
      </font>
      <fill>
        <patternFill>
          <bgColor rgb="FFFFFF66"/>
        </patternFill>
      </fill>
    </dxf>
    <dxf>
      <font>
        <color theme="8" tint="-0.24994659260841701"/>
      </font>
      <fill>
        <patternFill>
          <bgColor theme="8" tint="0.59996337778862885"/>
        </patternFill>
      </fill>
    </dxf>
    <dxf>
      <font>
        <color theme="6" tint="-0.24994659260841701"/>
      </font>
      <border>
        <vertical/>
        <horizontal/>
      </border>
    </dxf>
    <dxf>
      <font>
        <color theme="6" tint="-0.24994659260841701"/>
      </font>
      <fill>
        <patternFill>
          <bgColor theme="6" tint="0.39994506668294322"/>
        </patternFill>
      </fill>
    </dxf>
    <dxf>
      <font>
        <color theme="6" tint="-0.24994659260841701"/>
      </font>
      <fill>
        <patternFill>
          <bgColor theme="6" tint="0.39994506668294322"/>
        </patternFill>
      </fill>
    </dxf>
    <dxf>
      <font>
        <color theme="6" tint="-0.24994659260841701"/>
      </font>
      <fill>
        <patternFill>
          <bgColor theme="6" tint="0.39994506668294322"/>
        </patternFill>
      </fill>
    </dxf>
  </dxfs>
  <tableStyles count="0" defaultTableStyle="TableStyleMedium2" defaultPivotStyle="PivotStyleLight16"/>
  <colors>
    <mruColors>
      <color rgb="FF5A5377"/>
      <color rgb="FFDBC554"/>
      <color rgb="FFA9A9A9"/>
      <color rgb="FFFFFF66"/>
      <color rgb="FFFF993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1028699</xdr:colOff>
      <xdr:row>34</xdr:row>
      <xdr:rowOff>85725</xdr:rowOff>
    </xdr:from>
    <xdr:to>
      <xdr:col>2</xdr:col>
      <xdr:colOff>38099</xdr:colOff>
      <xdr:row>40</xdr:row>
      <xdr:rowOff>180975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8699" y="7105650"/>
          <a:ext cx="2447925" cy="1419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urveymonkey.com/r/LXMHWR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6" Type="http://schemas.openxmlformats.org/officeDocument/2006/relationships/hyperlink" Target="https://advancelearning.swe.org/Pages/Catalog/TitleCatalog.aspx" TargetMode="External"/><Relationship Id="rId21" Type="http://schemas.openxmlformats.org/officeDocument/2006/relationships/hyperlink" Target="https://advancelearning.swe.org/pages/MyProfile_CourseDetails.aspx?source=catalog&amp;contentid=e8833136-9820-47de-b7b8-88458d70ef18" TargetMode="External"/><Relationship Id="rId34" Type="http://schemas.openxmlformats.org/officeDocument/2006/relationships/hyperlink" Target="https://advancelearning.swe.org/pages/MyProfile_CourseDetails.aspx?source=catalog&amp;contentid=2eb45178-6013-4892-8d43-e42114769b48" TargetMode="External"/><Relationship Id="rId42" Type="http://schemas.openxmlformats.org/officeDocument/2006/relationships/hyperlink" Target="https://advancelearning.swe.org/pages/MyProfile_CourseDetails.aspx?source=catalog&amp;contentid=1ba59cbc-1880-4ca8-9113-b7772ed504d4" TargetMode="External"/><Relationship Id="rId47" Type="http://schemas.openxmlformats.org/officeDocument/2006/relationships/hyperlink" Target="https://advancelearning.swe.org/pages/MyProfile_CourseDetails.aspx?source=catalog&amp;contentid=c8546b90-4d55-4de4-a298-2ddc8485bbe0" TargetMode="External"/><Relationship Id="rId50" Type="http://schemas.openxmlformats.org/officeDocument/2006/relationships/hyperlink" Target="https://advancelearning.swe.org/pages/MyProfile_CourseDetails.aspx?source=catalog&amp;contentid=c8546b90-4d55-4de4-a298-2ddc8485bbe0" TargetMode="External"/><Relationship Id="rId55" Type="http://schemas.openxmlformats.org/officeDocument/2006/relationships/hyperlink" Target="https://advancelearning.swe.org/pages/MyProfile_CourseDetails.aspx?source=catalog&amp;contentid=ad74d554-13df-4933-8887-3013401b3f7c" TargetMode="External"/><Relationship Id="rId63" Type="http://schemas.openxmlformats.org/officeDocument/2006/relationships/hyperlink" Target="https://advancelearning.swe.org/pages/MyProfile_CourseDetails.aspx?source=catalog&amp;contentid=fe2358ef-8482-48ee-b0d3-57a0da33ef46" TargetMode="External"/><Relationship Id="rId7" Type="http://schemas.openxmlformats.org/officeDocument/2006/relationships/hyperlink" Target="https://advancelearning.swe.org/pages/MyProfile_CourseDetails.aspx?source=catalog&amp;contentid=97dfc5d0-7815-44bd-86b3-18b4c72e26d2" TargetMode="External"/><Relationship Id="rId2" Type="http://schemas.openxmlformats.org/officeDocument/2006/relationships/hyperlink" Target="https://advancelearning.swe.org/pages/MyProfile_CourseDetails.aspx?source=catalog&amp;contentid=f6725262-7504-4162-b354-9f6f46f4fe33" TargetMode="External"/><Relationship Id="rId16" Type="http://schemas.openxmlformats.org/officeDocument/2006/relationships/hyperlink" Target="https://advancelearning.swe.org/pages/MyProfile_CourseDetails.aspx?source=catalog&amp;contentid=3ae78f78-6823-4584-9d4b-17bf9dfdc217" TargetMode="External"/><Relationship Id="rId29" Type="http://schemas.openxmlformats.org/officeDocument/2006/relationships/hyperlink" Target="https://advancelearning.swe.org/pages/MyProfile_CourseDetails.aspx?source=catalog&amp;contentid=f6725262-7504-4162-b354-9f6f46f4fe33" TargetMode="External"/><Relationship Id="rId11" Type="http://schemas.openxmlformats.org/officeDocument/2006/relationships/hyperlink" Target="https://advancelearning.swe.org/pages/MyProfile_CourseDetails.aspx?source=catalog&amp;contentid=4e643821-09e7-41e9-bf94-cfc3798c2470" TargetMode="External"/><Relationship Id="rId24" Type="http://schemas.openxmlformats.org/officeDocument/2006/relationships/hyperlink" Target="https://advancelearning.swe.org/Pages/Catalog/TitleCatalog.aspx" TargetMode="External"/><Relationship Id="rId32" Type="http://schemas.openxmlformats.org/officeDocument/2006/relationships/hyperlink" Target="https://advancelearning.swe.org/pages/MyProfile_CourseDetails.aspx?source=catalog&amp;contentid=65a1e60a-7ea6-4584-b24e-3219aa9cc60a" TargetMode="External"/><Relationship Id="rId37" Type="http://schemas.openxmlformats.org/officeDocument/2006/relationships/hyperlink" Target="https://advancelearning.swe.org/pages/MyProfile_CourseDetails.aspx?source=catalog&amp;contentid=1c1811c8-241c-43f7-898d-bf467808a729" TargetMode="External"/><Relationship Id="rId40" Type="http://schemas.openxmlformats.org/officeDocument/2006/relationships/hyperlink" Target="https://advancelearning.swe.org/pages/MyProfile_CourseDetails.aspx?source=catalog&amp;contentid=ad74d554-13df-4933-8887-3013401b3f7c" TargetMode="External"/><Relationship Id="rId45" Type="http://schemas.openxmlformats.org/officeDocument/2006/relationships/hyperlink" Target="https://advancelearning.swe.org/pages/MyProfile_CourseDetails.aspx?source=catalog&amp;contentid=bdb691e2-c3e7-4b7d-89a0-d4d5ea84f544" TargetMode="External"/><Relationship Id="rId53" Type="http://schemas.openxmlformats.org/officeDocument/2006/relationships/hyperlink" Target="https://advancelearning.swe.org/pages/MyProfile_CourseDetails.aspx?source=catalog&amp;contentid=aa72ab5b-9e2b-4294-bc1c-de6942a23d26" TargetMode="External"/><Relationship Id="rId58" Type="http://schemas.openxmlformats.org/officeDocument/2006/relationships/hyperlink" Target="https://advancelearning.swe.org/pages/MyProfile_CourseDetails.aspx?source=catalog&amp;contentid=1006bfd9-dc8a-46ae-8717-1a68c5730b2e" TargetMode="External"/><Relationship Id="rId5" Type="http://schemas.openxmlformats.org/officeDocument/2006/relationships/hyperlink" Target="https://advancelearning.swe.org/pages/MyProfile_CourseDetails.aspx?source=catalog&amp;contentid=f6725262-7504-4162-b354-9f6f46f4fe33" TargetMode="External"/><Relationship Id="rId61" Type="http://schemas.openxmlformats.org/officeDocument/2006/relationships/hyperlink" Target="https://advancelearning.swe.org/pages/MyProfile_CourseDetails.aspx?source=catalog&amp;contentid=fe2358ef-8482-48ee-b0d3-57a0da33ef46" TargetMode="External"/><Relationship Id="rId19" Type="http://schemas.openxmlformats.org/officeDocument/2006/relationships/hyperlink" Target="https://advancelearning.swe.org/pages/MyProfile_CourseDetails.aspx?source=catalog&amp;contentid=e8833136-9820-47de-b7b8-88458d70ef18" TargetMode="External"/><Relationship Id="rId14" Type="http://schemas.openxmlformats.org/officeDocument/2006/relationships/hyperlink" Target="https://advancelearning.swe.org/pages/MyProfile_CourseDetails.aspx?source=catalog&amp;contentid=97dfc5d0-7815-44bd-86b3-18b4c72e26d2" TargetMode="External"/><Relationship Id="rId22" Type="http://schemas.openxmlformats.org/officeDocument/2006/relationships/hyperlink" Target="https://advancelearning.swe.org/pages/MyProfile_CourseDetails.aspx?source=catalog&amp;contentid=e8833136-9820-47de-b7b8-88458d70ef18" TargetMode="External"/><Relationship Id="rId27" Type="http://schemas.openxmlformats.org/officeDocument/2006/relationships/hyperlink" Target="https://advancelearning.swe.org/pages/MyProfile_CourseDetails.aspx?source=catalog&amp;contentid=1006bfd9-dc8a-46ae-8717-1a68c5730b2e" TargetMode="External"/><Relationship Id="rId30" Type="http://schemas.openxmlformats.org/officeDocument/2006/relationships/hyperlink" Target="https://advancelearning.swe.org/pages/MyProfile_CourseDetails.aspx?source=catalog&amp;contentid=3ae78f78-6823-4584-9d4b-17bf9dfdc217" TargetMode="External"/><Relationship Id="rId35" Type="http://schemas.openxmlformats.org/officeDocument/2006/relationships/hyperlink" Target="https://advancelearning.swe.org/pages/MyProfile_CourseDetails.aspx?source=catalog&amp;contentid=bdb691e2-c3e7-4b7d-89a0-d4d5ea84f544" TargetMode="External"/><Relationship Id="rId43" Type="http://schemas.openxmlformats.org/officeDocument/2006/relationships/hyperlink" Target="https://advancelearning.swe.org/pages/MyProfile_CourseDetails.aspx?source=catalog&amp;contentid=1ba59cbc-1880-4ca8-9113-b7772ed504d4" TargetMode="External"/><Relationship Id="rId48" Type="http://schemas.openxmlformats.org/officeDocument/2006/relationships/hyperlink" Target="https://advancelearning.swe.org/pages/MyProfile_CourseDetails.aspx?source=catalog&amp;contentid=c8546b90-4d55-4de4-a298-2ddc8485bbe0" TargetMode="External"/><Relationship Id="rId56" Type="http://schemas.openxmlformats.org/officeDocument/2006/relationships/hyperlink" Target="https://advancelearning.swe.org/pages/MyProfile_CourseDetails.aspx?source=catalog&amp;contentid=1ba59cbc-1880-4ca8-9113-b7772ed504d4" TargetMode="External"/><Relationship Id="rId64" Type="http://schemas.openxmlformats.org/officeDocument/2006/relationships/hyperlink" Target="https://advancelearning.swe.org/pages/MyProfile_CourseDetails.aspx?source=catalog&amp;contentid=fe2358ef-8482-48ee-b0d3-57a0da33ef46" TargetMode="External"/><Relationship Id="rId8" Type="http://schemas.openxmlformats.org/officeDocument/2006/relationships/hyperlink" Target="https://advancelearning.swe.org/pages/MyProfile_CourseDetails.aspx?source=catalog&amp;contentid=2b448abc-f4d7-4160-99c4-a98b555a720e" TargetMode="External"/><Relationship Id="rId51" Type="http://schemas.openxmlformats.org/officeDocument/2006/relationships/hyperlink" Target="https://advancelearning.swe.org/pages/MyProfile_CourseDetails.aspx?source=catalog&amp;contentid=179b7a39-3bca-4e91-a137-56a661c330aa" TargetMode="External"/><Relationship Id="rId3" Type="http://schemas.openxmlformats.org/officeDocument/2006/relationships/hyperlink" Target="https://advancelearning.swe.org/pages/MyProfile_CourseDetails.aspx?source=catalog&amp;contentid=f6725262-7504-4162-b354-9f6f46f4fe33" TargetMode="External"/><Relationship Id="rId12" Type="http://schemas.openxmlformats.org/officeDocument/2006/relationships/hyperlink" Target="https://advancelearning.swe.org/pages/MyProfile_CourseDetails.aspx?source=catalog&amp;contentid=97dfc5d0-7815-44bd-86b3-18b4c72e26d2" TargetMode="External"/><Relationship Id="rId17" Type="http://schemas.openxmlformats.org/officeDocument/2006/relationships/hyperlink" Target="https://advancelearning.swe.org/pages/MyProfile_CourseDetails.aspx?source=catalog&amp;contentid=2eb45178-6013-4892-8d43-e42114769b48" TargetMode="External"/><Relationship Id="rId25" Type="http://schemas.openxmlformats.org/officeDocument/2006/relationships/hyperlink" Target="https://advancelearning.swe.org/Pages/Catalog/TitleCatalog.aspx" TargetMode="External"/><Relationship Id="rId33" Type="http://schemas.openxmlformats.org/officeDocument/2006/relationships/hyperlink" Target="https://advancelearning.swe.org/pages/MyProfile_CourseDetails.aspx?source=catalog&amp;contentid=03243a33-c761-476f-99c8-8822fe471ece" TargetMode="External"/><Relationship Id="rId38" Type="http://schemas.openxmlformats.org/officeDocument/2006/relationships/hyperlink" Target="https://advancelearning.swe.org/pages/MyProfile_CourseDetails.aspx?source=catalog&amp;contentid=aa72ab5b-9e2b-4294-bc1c-de6942a23d26" TargetMode="External"/><Relationship Id="rId46" Type="http://schemas.openxmlformats.org/officeDocument/2006/relationships/hyperlink" Target="https://advancelearning.swe.org/pages/MyProfile_CourseDetails.aspx?source=catalog&amp;contentid=c8546b90-4d55-4de4-a298-2ddc8485bbe0" TargetMode="External"/><Relationship Id="rId59" Type="http://schemas.openxmlformats.org/officeDocument/2006/relationships/hyperlink" Target="https://advancelearning.swe.org/pages/MyProfile_CourseDetails.aspx?source=catalog&amp;contentid=1006bfd9-dc8a-46ae-8717-1a68c5730b2e" TargetMode="External"/><Relationship Id="rId20" Type="http://schemas.openxmlformats.org/officeDocument/2006/relationships/hyperlink" Target="https://advancelearning.swe.org/pages/MyProfile_CourseDetails.aspx?source=catalog&amp;contentid=455c5f55-efea-47cc-8ab9-424fbc457b83" TargetMode="External"/><Relationship Id="rId41" Type="http://schemas.openxmlformats.org/officeDocument/2006/relationships/hyperlink" Target="https://advancelearning.swe.org/pages/MyProfile_CourseDetails.aspx?source=catalog&amp;contentid=ad74d554-13df-4933-8887-3013401b3f7c" TargetMode="External"/><Relationship Id="rId54" Type="http://schemas.openxmlformats.org/officeDocument/2006/relationships/hyperlink" Target="https://advancelearning.swe.org/pages/MyProfile_CourseDetails.aspx?source=catalog&amp;contentid=1207dcb5-fc8e-4c6e-8029-65cd898d347c" TargetMode="External"/><Relationship Id="rId62" Type="http://schemas.openxmlformats.org/officeDocument/2006/relationships/hyperlink" Target="https://advancelearning.swe.org/pages/MyProfile_CourseDetails.aspx?source=catalog&amp;contentid=fe2358ef-8482-48ee-b0d3-57a0da33ef46" TargetMode="External"/><Relationship Id="rId1" Type="http://schemas.openxmlformats.org/officeDocument/2006/relationships/hyperlink" Target="https://advancelearning.swe.org/pages/MyProfile_CourseDetails.aspx?source=catalog&amp;contentid=4e643821-09e7-41e9-bf94-cfc3798c2470" TargetMode="External"/><Relationship Id="rId6" Type="http://schemas.openxmlformats.org/officeDocument/2006/relationships/hyperlink" Target="https://advancelearning.swe.org/pages/MyProfile_CourseDetails.aspx?source=catalog&amp;contentid=179b7a39-3bca-4e91-a137-56a661c330aa" TargetMode="External"/><Relationship Id="rId15" Type="http://schemas.openxmlformats.org/officeDocument/2006/relationships/hyperlink" Target="https://advancelearning.swe.org/pages/MyProfile_CourseDetails.aspx?source=catalog&amp;contentid=2b448abc-f4d7-4160-99c4-a98b555a720e" TargetMode="External"/><Relationship Id="rId23" Type="http://schemas.openxmlformats.org/officeDocument/2006/relationships/hyperlink" Target="https://advancelearning.swe.org/pages/MyProfile_CourseDetails.aspx?source=catalog&amp;contentid=35f88208-7526-4148-ab30-b5169fc0dec8" TargetMode="External"/><Relationship Id="rId28" Type="http://schemas.openxmlformats.org/officeDocument/2006/relationships/hyperlink" Target="https://advancelearning.swe.org/pages/MyProfile_CourseDetails.aspx?source=catalog&amp;contentid=179b7a39-3bca-4e91-a137-56a661c330aa" TargetMode="External"/><Relationship Id="rId36" Type="http://schemas.openxmlformats.org/officeDocument/2006/relationships/hyperlink" Target="https://advancelearning.swe.org/Pages/Catalog/TitleCatalog.aspx" TargetMode="External"/><Relationship Id="rId49" Type="http://schemas.openxmlformats.org/officeDocument/2006/relationships/hyperlink" Target="https://advancelearning.swe.org/pages/MyProfile_CourseDetails.aspx?source=catalog&amp;contentid=c8546b90-4d55-4de4-a298-2ddc8485bbe0" TargetMode="External"/><Relationship Id="rId57" Type="http://schemas.openxmlformats.org/officeDocument/2006/relationships/hyperlink" Target="https://advancelearning.swe.org/pages/MyProfile_CourseDetails.aspx?source=catalog&amp;contentid=1006bfd9-dc8a-46ae-8717-1a68c5730b2e" TargetMode="External"/><Relationship Id="rId10" Type="http://schemas.openxmlformats.org/officeDocument/2006/relationships/hyperlink" Target="https://advancelearning.swe.org/pages/MyProfile_CourseDetails.aspx?source=catalog&amp;contentid=10bf8e39-6d60-44bd-86ac-c09cf18c6e10" TargetMode="External"/><Relationship Id="rId31" Type="http://schemas.openxmlformats.org/officeDocument/2006/relationships/hyperlink" Target="https://advancelearning.swe.org/pages/MyProfile_CourseDetails.aspx?source=catalog&amp;contentid=2eb45178-6013-4892-8d43-e42114769b48" TargetMode="External"/><Relationship Id="rId44" Type="http://schemas.openxmlformats.org/officeDocument/2006/relationships/hyperlink" Target="https://advancelearning.swe.org/pages/MyProfile_CourseDetails.aspx?source=catalog&amp;contentid=3ae78f78-6823-4584-9d4b-17bf9dfdc217" TargetMode="External"/><Relationship Id="rId52" Type="http://schemas.openxmlformats.org/officeDocument/2006/relationships/hyperlink" Target="https://advancelearning.swe.org/pages/MyProfile_CourseDetails.aspx?source=catalog&amp;contentid=1c1811c8-241c-43f7-898d-bf467808a729" TargetMode="External"/><Relationship Id="rId60" Type="http://schemas.openxmlformats.org/officeDocument/2006/relationships/hyperlink" Target="https://advancelearning.swe.org/pages/MyProfile_CourseDetails.aspx?source=catalog&amp;contentid=421c26f5-5922-4c3e-b132-0f7fd1168eb2" TargetMode="External"/><Relationship Id="rId65" Type="http://schemas.openxmlformats.org/officeDocument/2006/relationships/printerSettings" Target="../printerSettings/printerSettings9.bin"/><Relationship Id="rId4" Type="http://schemas.openxmlformats.org/officeDocument/2006/relationships/hyperlink" Target="https://advancelearning.swe.org/pages/MyProfile_CourseDetails.aspx?source=catalog&amp;contentid=f6725262-7504-4162-b354-9f6f46f4fe33" TargetMode="External"/><Relationship Id="rId9" Type="http://schemas.openxmlformats.org/officeDocument/2006/relationships/hyperlink" Target="https://advancelearning.swe.org/pages/MyProfile_CourseDetails.aspx?source=catalog&amp;contentid=32fe8f46-0480-47e4-a08d-406771a9771b" TargetMode="External"/><Relationship Id="rId13" Type="http://schemas.openxmlformats.org/officeDocument/2006/relationships/hyperlink" Target="https://advancelearning.swe.org/pages/MyProfile_CourseDetails.aspx?source=catalog&amp;contentid=2b448abc-f4d7-4160-99c4-a98b555a720e" TargetMode="External"/><Relationship Id="rId18" Type="http://schemas.openxmlformats.org/officeDocument/2006/relationships/hyperlink" Target="https://advancelearning.swe.org/pages/MyProfile_CourseDetails.aspx?source=catalog&amp;contentid=35f88208-7526-4148-ab30-b5169fc0dec8" TargetMode="External"/><Relationship Id="rId39" Type="http://schemas.openxmlformats.org/officeDocument/2006/relationships/hyperlink" Target="https://advancelearning.swe.org/pages/MyProfile_CourseDetails.aspx?source=catalog&amp;contentid=1207dcb5-fc8e-4c6e-8029-65cd898d347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K29"/>
  <sheetViews>
    <sheetView showGridLines="0" zoomScale="106" zoomScaleNormal="106" workbookViewId="0">
      <selection activeCell="C2" sqref="C2"/>
    </sheetView>
  </sheetViews>
  <sheetFormatPr defaultRowHeight="14.5" x14ac:dyDescent="0.4"/>
  <cols>
    <col min="1" max="1" width="4.453125" style="108" customWidth="1"/>
    <col min="2" max="2" width="2.453125" style="103" customWidth="1"/>
    <col min="3" max="3" width="123.26953125" style="108" customWidth="1"/>
    <col min="4" max="4" width="2.7265625" style="108" customWidth="1"/>
    <col min="5" max="5" width="84" style="107" customWidth="1"/>
    <col min="6" max="6" width="17" style="108" customWidth="1"/>
    <col min="7" max="7" width="21.81640625" style="109" bestFit="1" customWidth="1"/>
    <col min="8" max="8" width="11.54296875" style="109" customWidth="1"/>
    <col min="9" max="9" width="13.26953125" style="109" customWidth="1"/>
    <col min="10" max="10" width="21.54296875" style="109" customWidth="1"/>
    <col min="11" max="16384" width="8.7265625" style="108"/>
  </cols>
  <sheetData>
    <row r="1" spans="1:10" ht="15" thickBot="1" x14ac:dyDescent="0.45">
      <c r="A1" s="104" t="s">
        <v>256</v>
      </c>
      <c r="B1" s="95"/>
      <c r="C1" s="105" t="s">
        <v>255</v>
      </c>
      <c r="D1" s="106"/>
    </row>
    <row r="2" spans="1:10" ht="44" thickBot="1" x14ac:dyDescent="0.45">
      <c r="A2" s="104"/>
      <c r="B2" s="95"/>
      <c r="C2" s="110" t="s">
        <v>189</v>
      </c>
      <c r="D2" s="106"/>
    </row>
    <row r="3" spans="1:10" ht="20.25" customHeight="1" thickBot="1" x14ac:dyDescent="0.45">
      <c r="A3" s="104"/>
      <c r="B3" s="95"/>
      <c r="C3" s="105" t="s">
        <v>254</v>
      </c>
      <c r="D3" s="106"/>
      <c r="E3" s="111"/>
    </row>
    <row r="4" spans="1:10" ht="44" thickBot="1" x14ac:dyDescent="0.45">
      <c r="A4" s="104"/>
      <c r="B4" s="95"/>
      <c r="C4" s="110" t="s">
        <v>210</v>
      </c>
      <c r="D4" s="106"/>
      <c r="E4" s="112"/>
      <c r="G4" s="108"/>
      <c r="H4" s="108"/>
      <c r="I4" s="108"/>
      <c r="J4" s="108"/>
    </row>
    <row r="5" spans="1:10" ht="15" thickBot="1" x14ac:dyDescent="0.45">
      <c r="A5" s="104"/>
      <c r="B5" s="95"/>
      <c r="C5" s="105" t="s">
        <v>253</v>
      </c>
      <c r="D5" s="106"/>
      <c r="E5" s="112"/>
      <c r="G5" s="108"/>
      <c r="H5" s="108"/>
      <c r="I5" s="108"/>
      <c r="J5" s="108"/>
    </row>
    <row r="6" spans="1:10" ht="15" thickBot="1" x14ac:dyDescent="0.45">
      <c r="A6" s="104"/>
      <c r="B6" s="95"/>
      <c r="C6" s="113" t="s">
        <v>211</v>
      </c>
      <c r="D6" s="106"/>
      <c r="E6" s="112"/>
      <c r="G6" s="108"/>
      <c r="H6" s="108"/>
      <c r="I6" s="108"/>
      <c r="J6" s="108"/>
    </row>
    <row r="7" spans="1:10" ht="15" thickBot="1" x14ac:dyDescent="0.45">
      <c r="A7" s="104"/>
      <c r="B7" s="95"/>
      <c r="C7" s="105" t="s">
        <v>252</v>
      </c>
      <c r="D7" s="106"/>
      <c r="E7" s="112"/>
      <c r="G7" s="108"/>
      <c r="H7" s="108"/>
      <c r="I7" s="108"/>
      <c r="J7" s="108"/>
    </row>
    <row r="8" spans="1:10" ht="54" customHeight="1" x14ac:dyDescent="0.4">
      <c r="A8" s="104"/>
      <c r="B8" s="114">
        <v>1</v>
      </c>
      <c r="C8" s="115" t="s">
        <v>443</v>
      </c>
      <c r="D8" s="106"/>
      <c r="E8" s="112"/>
      <c r="G8" s="108"/>
      <c r="H8" s="108"/>
      <c r="I8" s="108"/>
      <c r="J8" s="108"/>
    </row>
    <row r="9" spans="1:10" ht="48.75" customHeight="1" x14ac:dyDescent="0.4">
      <c r="A9" s="104"/>
      <c r="B9" s="114">
        <v>2</v>
      </c>
      <c r="C9" s="116" t="s">
        <v>444</v>
      </c>
      <c r="D9" s="106"/>
      <c r="E9" s="112"/>
      <c r="G9" s="108"/>
      <c r="H9" s="108"/>
      <c r="I9" s="108"/>
      <c r="J9" s="108"/>
    </row>
    <row r="10" spans="1:10" x14ac:dyDescent="0.4">
      <c r="A10" s="104"/>
      <c r="B10" s="114">
        <v>3</v>
      </c>
      <c r="C10" s="117" t="s">
        <v>182</v>
      </c>
      <c r="D10" s="106"/>
      <c r="G10" s="108"/>
      <c r="H10" s="108"/>
      <c r="I10" s="108"/>
      <c r="J10" s="108"/>
    </row>
    <row r="11" spans="1:10" ht="19.5" customHeight="1" thickBot="1" x14ac:dyDescent="0.45">
      <c r="A11" s="104"/>
      <c r="B11" s="114">
        <v>4</v>
      </c>
      <c r="C11" s="118" t="s">
        <v>181</v>
      </c>
      <c r="D11" s="106"/>
      <c r="G11" s="108"/>
      <c r="H11" s="108"/>
      <c r="I11" s="108"/>
      <c r="J11" s="108"/>
    </row>
    <row r="12" spans="1:10" x14ac:dyDescent="0.4">
      <c r="A12" s="104"/>
      <c r="B12" s="95"/>
      <c r="C12" s="106"/>
      <c r="D12" s="119"/>
      <c r="G12" s="108"/>
      <c r="H12" s="108"/>
      <c r="I12" s="108"/>
      <c r="J12" s="108"/>
    </row>
    <row r="13" spans="1:10" ht="13.5" customHeight="1" x14ac:dyDescent="0.4">
      <c r="A13" s="120" t="s">
        <v>258</v>
      </c>
      <c r="B13" s="120"/>
      <c r="C13" s="120"/>
      <c r="D13" s="120"/>
      <c r="E13" s="121"/>
      <c r="G13" s="108"/>
      <c r="H13" s="108"/>
      <c r="I13" s="108"/>
      <c r="J13" s="108"/>
    </row>
    <row r="14" spans="1:10" ht="18" customHeight="1" x14ac:dyDescent="0.4">
      <c r="A14" s="122" t="s">
        <v>257</v>
      </c>
      <c r="B14" s="123"/>
      <c r="C14" s="105" t="s">
        <v>183</v>
      </c>
      <c r="D14" s="97"/>
      <c r="E14" s="124"/>
      <c r="F14" s="109"/>
      <c r="I14" s="108"/>
      <c r="J14" s="108"/>
    </row>
    <row r="15" spans="1:10" s="128" customFormat="1" x14ac:dyDescent="0.4">
      <c r="A15" s="122"/>
      <c r="B15" s="125">
        <v>1</v>
      </c>
      <c r="C15" s="126" t="s">
        <v>165</v>
      </c>
      <c r="D15" s="98"/>
      <c r="E15" s="107"/>
      <c r="F15" s="127"/>
    </row>
    <row r="16" spans="1:10" x14ac:dyDescent="0.4">
      <c r="A16" s="122"/>
      <c r="B16" s="125">
        <v>2</v>
      </c>
      <c r="C16" s="129" t="s">
        <v>164</v>
      </c>
      <c r="D16" s="98"/>
      <c r="E16" s="112"/>
      <c r="F16" s="109"/>
      <c r="G16" s="108"/>
      <c r="H16" s="108"/>
      <c r="I16" s="108"/>
      <c r="J16" s="108"/>
    </row>
    <row r="17" spans="1:11" x14ac:dyDescent="0.4">
      <c r="A17" s="122"/>
      <c r="B17" s="125">
        <v>3</v>
      </c>
      <c r="C17" s="130" t="s">
        <v>63</v>
      </c>
      <c r="D17" s="98"/>
      <c r="F17" s="109"/>
      <c r="G17" s="108"/>
      <c r="H17" s="108"/>
      <c r="I17" s="108"/>
      <c r="J17" s="108"/>
    </row>
    <row r="18" spans="1:11" x14ac:dyDescent="0.4">
      <c r="A18" s="122"/>
      <c r="B18" s="125">
        <v>4</v>
      </c>
      <c r="C18" s="130" t="s">
        <v>61</v>
      </c>
      <c r="D18" s="98"/>
      <c r="F18" s="109"/>
      <c r="G18" s="108"/>
      <c r="H18" s="108"/>
      <c r="I18" s="108"/>
      <c r="J18" s="108"/>
    </row>
    <row r="19" spans="1:11" x14ac:dyDescent="0.4">
      <c r="A19" s="122"/>
      <c r="B19" s="125">
        <v>5</v>
      </c>
      <c r="C19" s="131" t="s">
        <v>167</v>
      </c>
      <c r="D19" s="98"/>
      <c r="G19" s="108"/>
      <c r="H19" s="108"/>
      <c r="I19" s="108"/>
      <c r="J19" s="108"/>
    </row>
    <row r="20" spans="1:11" ht="17" customHeight="1" x14ac:dyDescent="0.4">
      <c r="A20" s="122"/>
      <c r="B20" s="125">
        <v>6</v>
      </c>
      <c r="C20" s="131" t="s">
        <v>212</v>
      </c>
      <c r="D20" s="101"/>
      <c r="G20" s="108"/>
      <c r="H20" s="108"/>
      <c r="I20" s="108"/>
      <c r="J20" s="108"/>
    </row>
    <row r="21" spans="1:11" x14ac:dyDescent="0.4">
      <c r="A21" s="122"/>
      <c r="B21" s="132"/>
      <c r="C21" s="105" t="s">
        <v>184</v>
      </c>
      <c r="D21" s="106"/>
      <c r="G21" s="108"/>
    </row>
    <row r="22" spans="1:11" x14ac:dyDescent="0.4">
      <c r="A22" s="122"/>
      <c r="B22" s="132"/>
      <c r="C22" s="133" t="s">
        <v>168</v>
      </c>
      <c r="D22" s="106"/>
      <c r="E22" s="124"/>
      <c r="K22" s="109"/>
    </row>
    <row r="23" spans="1:11" x14ac:dyDescent="0.4">
      <c r="A23" s="122"/>
      <c r="B23" s="102"/>
      <c r="C23" s="133" t="s">
        <v>169</v>
      </c>
      <c r="D23" s="106"/>
      <c r="E23" s="124"/>
    </row>
    <row r="24" spans="1:11" x14ac:dyDescent="0.4">
      <c r="A24" s="122"/>
      <c r="B24" s="102"/>
      <c r="C24" s="133" t="s">
        <v>180</v>
      </c>
      <c r="D24" s="106"/>
      <c r="E24" s="124"/>
    </row>
    <row r="25" spans="1:11" x14ac:dyDescent="0.4">
      <c r="A25" s="122"/>
      <c r="B25" s="102"/>
      <c r="C25" s="133" t="s">
        <v>61</v>
      </c>
      <c r="D25" s="106"/>
      <c r="E25" s="124"/>
    </row>
    <row r="26" spans="1:11" x14ac:dyDescent="0.4">
      <c r="A26" s="122"/>
      <c r="B26" s="102"/>
      <c r="C26" s="133" t="s">
        <v>167</v>
      </c>
      <c r="D26" s="106"/>
      <c r="E26" s="124"/>
    </row>
    <row r="27" spans="1:11" x14ac:dyDescent="0.4">
      <c r="A27" s="122"/>
      <c r="B27" s="102"/>
      <c r="C27" s="133" t="s">
        <v>212</v>
      </c>
      <c r="D27" s="106"/>
      <c r="E27" s="124"/>
    </row>
    <row r="28" spans="1:11" ht="18" customHeight="1" x14ac:dyDescent="0.4">
      <c r="A28" s="122"/>
      <c r="B28" s="95"/>
      <c r="C28" s="106"/>
      <c r="D28" s="106"/>
      <c r="E28" s="124"/>
    </row>
    <row r="29" spans="1:11" x14ac:dyDescent="0.4">
      <c r="A29" s="134"/>
      <c r="B29" s="134"/>
      <c r="C29" s="134"/>
      <c r="D29" s="134"/>
    </row>
  </sheetData>
  <mergeCells count="5">
    <mergeCell ref="D15:D19"/>
    <mergeCell ref="A1:A12"/>
    <mergeCell ref="A29:D29"/>
    <mergeCell ref="A14:A28"/>
    <mergeCell ref="A13:D13"/>
  </mergeCells>
  <hyperlinks>
    <hyperlink ref="C15" location="'1'!A1" display="Communication " xr:uid="{00000000-0004-0000-0000-000000000000}"/>
    <hyperlink ref="C16" location="'2'!A1" display="Self-Management &amp; Development" xr:uid="{00000000-0004-0000-0000-000001000000}"/>
    <hyperlink ref="C17" location="'3'!A1" display="Business Knolwedge" xr:uid="{00000000-0004-0000-0000-000002000000}"/>
    <hyperlink ref="C18" location="'4'!A1" display="Leadership Abilities" xr:uid="{00000000-0004-0000-0000-000003000000}"/>
    <hyperlink ref="C19" location="'5'!A1" display="Coaching, Mentoring, &amp; Sponsorship" xr:uid="{00000000-0004-0000-0000-000004000000}"/>
    <hyperlink ref="C10" r:id="rId1" display="Complete our survey to let us know what you think of the evaluation. " xr:uid="{00000000-0004-0000-0000-000005000000}"/>
    <hyperlink ref="C22" location="PD!B8" display="Communication - KSA" xr:uid="{00000000-0004-0000-0000-000006000000}"/>
    <hyperlink ref="C23" location="PD!B22" display="Self-Management &amp; Development - KSA" xr:uid="{00000000-0004-0000-0000-000007000000}"/>
    <hyperlink ref="C24" location="PD!B34" display="Business Knolwedge - KSA" xr:uid="{00000000-0004-0000-0000-000008000000}"/>
    <hyperlink ref="C25" location="PD!B51" display="Leadership Abilities" xr:uid="{00000000-0004-0000-0000-000009000000}"/>
    <hyperlink ref="C26" location="PD!B72" display="Coaching, Mentoring, &amp; Sponsorship" xr:uid="{00000000-0004-0000-0000-00000A000000}"/>
    <hyperlink ref="C20" location="'6'!A1" display="Coaching, Mentoring, &amp; Sponsorship" xr:uid="{70203E21-890B-4253-B635-4AFCEA6BBF14}"/>
    <hyperlink ref="C27" location="PD!B72" display="Coaching, Mentoring, &amp; Sponsorship" xr:uid="{7ADBACCB-897C-42E0-A46B-F84EC4D63C3F}"/>
  </hyperlinks>
  <pageMargins left="0.25" right="0.25" top="0.75" bottom="0.75" header="0.3" footer="0.3"/>
  <pageSetup orientation="landscape" horizontalDpi="4294967293" verticalDpi="4294967293"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56"/>
  <sheetViews>
    <sheetView showWhiteSpace="0" view="pageLayout" zoomScaleNormal="100" workbookViewId="0">
      <selection activeCell="M21" sqref="M21"/>
    </sheetView>
  </sheetViews>
  <sheetFormatPr defaultRowHeight="14.5" x14ac:dyDescent="0.35"/>
  <cols>
    <col min="1" max="1" width="12.453125" customWidth="1"/>
    <col min="2" max="2" width="8.7265625" customWidth="1"/>
    <col min="3" max="3" width="2.26953125" style="2" customWidth="1"/>
    <col min="4" max="4" width="33.81640625" customWidth="1"/>
    <col min="5" max="5" width="16.54296875" customWidth="1"/>
    <col min="6" max="6" width="12.54296875" customWidth="1"/>
    <col min="7" max="7" width="20.1796875" customWidth="1"/>
    <col min="8" max="8" width="23.7265625" customWidth="1"/>
  </cols>
  <sheetData>
    <row r="1" spans="1:8" ht="70.5" thickBot="1" x14ac:dyDescent="0.4">
      <c r="A1" s="5" t="s">
        <v>74</v>
      </c>
      <c r="B1" s="10" t="s">
        <v>72</v>
      </c>
      <c r="C1" s="1"/>
      <c r="D1" s="6" t="s">
        <v>69</v>
      </c>
      <c r="E1" s="6" t="s">
        <v>70</v>
      </c>
      <c r="F1" s="6" t="s">
        <v>71</v>
      </c>
      <c r="G1" s="7" t="s">
        <v>75</v>
      </c>
      <c r="H1" s="6" t="s">
        <v>73</v>
      </c>
    </row>
    <row r="2" spans="1:8" ht="15" thickTop="1" x14ac:dyDescent="0.35">
      <c r="A2" s="94"/>
      <c r="B2" s="8"/>
      <c r="C2" s="87" t="s">
        <v>76</v>
      </c>
      <c r="D2" s="3"/>
      <c r="E2" s="3"/>
      <c r="F2" s="3"/>
      <c r="G2" s="3"/>
    </row>
    <row r="3" spans="1:8" ht="15" thickBot="1" x14ac:dyDescent="0.4">
      <c r="A3" s="91"/>
      <c r="B3" s="8"/>
      <c r="C3" s="88"/>
      <c r="D3" s="3"/>
      <c r="E3" s="3"/>
      <c r="F3" s="3"/>
      <c r="G3" s="3"/>
    </row>
    <row r="4" spans="1:8" ht="15" customHeight="1" x14ac:dyDescent="0.35">
      <c r="A4" s="91"/>
      <c r="B4" s="8"/>
      <c r="C4" s="87" t="s">
        <v>77</v>
      </c>
      <c r="D4" s="3"/>
      <c r="E4" s="3"/>
      <c r="F4" s="3"/>
      <c r="G4" s="3"/>
    </row>
    <row r="5" spans="1:8" ht="15" thickBot="1" x14ac:dyDescent="0.4">
      <c r="A5" s="91"/>
      <c r="B5" s="8"/>
      <c r="C5" s="88"/>
      <c r="D5" s="3"/>
      <c r="E5" s="3"/>
      <c r="F5" s="3"/>
      <c r="G5" s="3"/>
    </row>
    <row r="6" spans="1:8" ht="15" customHeight="1" x14ac:dyDescent="0.35">
      <c r="A6" s="91"/>
      <c r="B6" s="8"/>
      <c r="C6" s="87" t="s">
        <v>78</v>
      </c>
      <c r="D6" s="3"/>
      <c r="E6" s="3"/>
      <c r="F6" s="3"/>
      <c r="G6" s="3"/>
    </row>
    <row r="7" spans="1:8" ht="15" thickBot="1" x14ac:dyDescent="0.4">
      <c r="A7" s="91"/>
      <c r="B7" s="8"/>
      <c r="C7" s="88"/>
      <c r="D7" s="3"/>
      <c r="E7" s="3"/>
      <c r="F7" s="3"/>
      <c r="G7" s="3"/>
    </row>
    <row r="8" spans="1:8" ht="15" customHeight="1" x14ac:dyDescent="0.35">
      <c r="A8" s="91"/>
      <c r="B8" s="8"/>
      <c r="C8" s="87" t="s">
        <v>79</v>
      </c>
      <c r="D8" s="86"/>
      <c r="E8" s="4"/>
      <c r="F8" s="3"/>
      <c r="G8" s="3"/>
    </row>
    <row r="9" spans="1:8" ht="15" thickBot="1" x14ac:dyDescent="0.4">
      <c r="A9" s="91"/>
      <c r="B9" s="8"/>
      <c r="C9" s="88"/>
      <c r="D9" s="85"/>
      <c r="E9" s="4"/>
      <c r="F9" s="3"/>
      <c r="G9" s="3"/>
    </row>
    <row r="10" spans="1:8" ht="15" customHeight="1" x14ac:dyDescent="0.35">
      <c r="A10" s="91"/>
      <c r="B10" s="8"/>
      <c r="C10" s="87" t="s">
        <v>80</v>
      </c>
      <c r="D10" s="86"/>
      <c r="E10" s="4"/>
      <c r="F10" s="3"/>
      <c r="G10" s="3"/>
    </row>
    <row r="11" spans="1:8" ht="15" thickBot="1" x14ac:dyDescent="0.4">
      <c r="A11" s="92"/>
      <c r="B11" s="8"/>
      <c r="C11" s="88"/>
      <c r="D11" s="85"/>
      <c r="E11" s="4"/>
      <c r="F11" s="3"/>
      <c r="G11" s="3"/>
    </row>
    <row r="12" spans="1:8" ht="8.25" customHeight="1" thickBot="1" x14ac:dyDescent="0.4">
      <c r="A12" s="84"/>
      <c r="B12" s="84"/>
      <c r="C12" s="84"/>
      <c r="D12" s="84"/>
      <c r="E12" s="84"/>
      <c r="F12" s="84"/>
      <c r="G12" s="84"/>
      <c r="H12" s="84"/>
    </row>
    <row r="13" spans="1:8" ht="15" customHeight="1" x14ac:dyDescent="0.35">
      <c r="A13" s="93"/>
      <c r="B13" s="9"/>
      <c r="C13" s="87" t="s">
        <v>81</v>
      </c>
      <c r="D13" s="86"/>
      <c r="E13" s="4"/>
      <c r="F13" s="3"/>
      <c r="G13" s="3"/>
    </row>
    <row r="14" spans="1:8" ht="15" thickBot="1" x14ac:dyDescent="0.4">
      <c r="A14" s="91"/>
      <c r="B14" s="8"/>
      <c r="C14" s="88"/>
      <c r="D14" s="85"/>
      <c r="E14" s="4"/>
      <c r="F14" s="3"/>
      <c r="G14" s="3"/>
    </row>
    <row r="15" spans="1:8" ht="15" customHeight="1" x14ac:dyDescent="0.35">
      <c r="A15" s="91"/>
      <c r="B15" s="8"/>
      <c r="C15" s="87" t="s">
        <v>77</v>
      </c>
      <c r="D15" s="86"/>
      <c r="E15" s="4"/>
      <c r="F15" s="3"/>
      <c r="G15" s="3"/>
    </row>
    <row r="16" spans="1:8" ht="15" thickBot="1" x14ac:dyDescent="0.4">
      <c r="A16" s="91"/>
      <c r="B16" s="8"/>
      <c r="C16" s="88"/>
      <c r="D16" s="85"/>
      <c r="E16" s="4"/>
      <c r="F16" s="3"/>
      <c r="G16" s="3"/>
    </row>
    <row r="17" spans="1:8" ht="15" customHeight="1" x14ac:dyDescent="0.35">
      <c r="A17" s="91"/>
      <c r="B17" s="8"/>
      <c r="C17" s="87" t="s">
        <v>78</v>
      </c>
      <c r="D17" s="86"/>
      <c r="E17" s="4"/>
      <c r="F17" s="3"/>
      <c r="G17" s="3"/>
    </row>
    <row r="18" spans="1:8" ht="15" thickBot="1" x14ac:dyDescent="0.4">
      <c r="A18" s="91"/>
      <c r="B18" s="8"/>
      <c r="C18" s="88"/>
      <c r="D18" s="85"/>
      <c r="E18" s="4"/>
      <c r="F18" s="3"/>
      <c r="G18" s="3"/>
    </row>
    <row r="19" spans="1:8" ht="15" customHeight="1" x14ac:dyDescent="0.35">
      <c r="A19" s="91"/>
      <c r="B19" s="8"/>
      <c r="C19" s="87" t="s">
        <v>79</v>
      </c>
      <c r="D19" s="86"/>
      <c r="E19" s="4"/>
      <c r="F19" s="3"/>
      <c r="G19" s="3"/>
    </row>
    <row r="20" spans="1:8" ht="15" thickBot="1" x14ac:dyDescent="0.4">
      <c r="A20" s="91"/>
      <c r="B20" s="8"/>
      <c r="C20" s="88"/>
      <c r="D20" s="85"/>
      <c r="E20" s="4"/>
      <c r="F20" s="3"/>
      <c r="G20" s="3"/>
    </row>
    <row r="21" spans="1:8" ht="15" customHeight="1" x14ac:dyDescent="0.35">
      <c r="A21" s="91"/>
      <c r="B21" s="8"/>
      <c r="C21" s="87" t="s">
        <v>80</v>
      </c>
      <c r="D21" s="86"/>
      <c r="E21" s="4"/>
      <c r="F21" s="3"/>
      <c r="G21" s="3"/>
    </row>
    <row r="22" spans="1:8" ht="15" thickBot="1" x14ac:dyDescent="0.4">
      <c r="A22" s="92"/>
      <c r="B22" s="8"/>
      <c r="C22" s="88"/>
      <c r="D22" s="85"/>
      <c r="E22" s="4"/>
      <c r="F22" s="3"/>
      <c r="G22" s="3"/>
    </row>
    <row r="23" spans="1:8" ht="6" customHeight="1" thickBot="1" x14ac:dyDescent="0.4">
      <c r="A23" s="84"/>
      <c r="B23" s="84"/>
      <c r="C23" s="84"/>
      <c r="D23" s="84"/>
      <c r="E23" s="84"/>
      <c r="F23" s="84"/>
      <c r="G23" s="84"/>
      <c r="H23" s="84"/>
    </row>
    <row r="24" spans="1:8" ht="15" customHeight="1" x14ac:dyDescent="0.35">
      <c r="A24" s="93"/>
      <c r="B24" s="9"/>
      <c r="C24" s="87" t="s">
        <v>81</v>
      </c>
      <c r="D24" s="86"/>
      <c r="E24" s="4"/>
      <c r="F24" s="3"/>
      <c r="G24" s="3"/>
    </row>
    <row r="25" spans="1:8" ht="15" thickBot="1" x14ac:dyDescent="0.4">
      <c r="A25" s="91"/>
      <c r="B25" s="8"/>
      <c r="C25" s="88"/>
      <c r="D25" s="85"/>
      <c r="E25" s="4"/>
      <c r="F25" s="3"/>
      <c r="G25" s="3"/>
    </row>
    <row r="26" spans="1:8" ht="15" customHeight="1" x14ac:dyDescent="0.35">
      <c r="A26" s="91"/>
      <c r="B26" s="8"/>
      <c r="C26" s="87" t="s">
        <v>77</v>
      </c>
      <c r="D26" s="86"/>
      <c r="E26" s="4"/>
      <c r="F26" s="3"/>
      <c r="G26" s="3"/>
    </row>
    <row r="27" spans="1:8" ht="15" thickBot="1" x14ac:dyDescent="0.4">
      <c r="A27" s="91"/>
      <c r="B27" s="8"/>
      <c r="C27" s="88"/>
      <c r="D27" s="85"/>
      <c r="E27" s="4"/>
      <c r="F27" s="3"/>
      <c r="G27" s="3"/>
    </row>
    <row r="28" spans="1:8" ht="15" customHeight="1" x14ac:dyDescent="0.35">
      <c r="A28" s="91"/>
      <c r="B28" s="8"/>
      <c r="C28" s="87" t="s">
        <v>78</v>
      </c>
      <c r="D28" s="86"/>
      <c r="E28" s="4"/>
      <c r="F28" s="3"/>
      <c r="G28" s="3"/>
    </row>
    <row r="29" spans="1:8" ht="15" thickBot="1" x14ac:dyDescent="0.4">
      <c r="A29" s="91"/>
      <c r="B29" s="8"/>
      <c r="C29" s="88"/>
      <c r="D29" s="85"/>
      <c r="E29" s="4"/>
      <c r="F29" s="3"/>
      <c r="G29" s="3"/>
    </row>
    <row r="30" spans="1:8" ht="15" customHeight="1" x14ac:dyDescent="0.35">
      <c r="A30" s="91"/>
      <c r="B30" s="8"/>
      <c r="C30" s="87" t="s">
        <v>79</v>
      </c>
      <c r="D30" s="86"/>
      <c r="E30" s="4"/>
      <c r="F30" s="3"/>
      <c r="G30" s="3"/>
    </row>
    <row r="31" spans="1:8" ht="15" thickBot="1" x14ac:dyDescent="0.4">
      <c r="A31" s="91"/>
      <c r="B31" s="8"/>
      <c r="C31" s="88"/>
      <c r="D31" s="85"/>
      <c r="E31" s="4"/>
      <c r="F31" s="3"/>
      <c r="G31" s="3"/>
    </row>
    <row r="32" spans="1:8" ht="15" customHeight="1" x14ac:dyDescent="0.35">
      <c r="A32" s="91"/>
      <c r="B32" s="8"/>
      <c r="C32" s="87" t="s">
        <v>80</v>
      </c>
      <c r="D32" s="86"/>
      <c r="E32" s="4"/>
      <c r="F32" s="3"/>
      <c r="G32" s="3"/>
    </row>
    <row r="33" spans="1:8" x14ac:dyDescent="0.35">
      <c r="A33" s="91"/>
      <c r="B33" s="8"/>
      <c r="C33" s="88"/>
      <c r="D33" s="85"/>
      <c r="E33" s="4"/>
      <c r="F33" s="3"/>
      <c r="G33" s="3"/>
    </row>
    <row r="34" spans="1:8" ht="6.75" customHeight="1" thickBot="1" x14ac:dyDescent="0.4">
      <c r="A34" s="84"/>
      <c r="B34" s="84"/>
      <c r="C34" s="84"/>
      <c r="D34" s="84"/>
      <c r="E34" s="84"/>
      <c r="F34" s="84"/>
      <c r="G34" s="84"/>
      <c r="H34" s="84"/>
    </row>
    <row r="35" spans="1:8" ht="15" customHeight="1" x14ac:dyDescent="0.35">
      <c r="A35" s="91"/>
      <c r="B35" s="9"/>
      <c r="C35" s="88" t="s">
        <v>81</v>
      </c>
      <c r="D35" s="85"/>
      <c r="E35" s="4"/>
      <c r="F35" s="3"/>
      <c r="G35" s="3"/>
    </row>
    <row r="36" spans="1:8" ht="15" thickBot="1" x14ac:dyDescent="0.4">
      <c r="A36" s="91"/>
      <c r="B36" s="8"/>
      <c r="C36" s="88"/>
      <c r="D36" s="85"/>
      <c r="E36" s="4"/>
      <c r="F36" s="3"/>
      <c r="G36" s="3"/>
    </row>
    <row r="37" spans="1:8" ht="15" customHeight="1" x14ac:dyDescent="0.35">
      <c r="A37" s="91"/>
      <c r="B37" s="8"/>
      <c r="C37" s="87" t="s">
        <v>77</v>
      </c>
      <c r="D37" s="86"/>
      <c r="E37" s="4"/>
      <c r="F37" s="3"/>
      <c r="G37" s="3"/>
    </row>
    <row r="38" spans="1:8" ht="15" thickBot="1" x14ac:dyDescent="0.4">
      <c r="A38" s="91"/>
      <c r="B38" s="8"/>
      <c r="C38" s="88"/>
      <c r="D38" s="85"/>
      <c r="E38" s="4"/>
      <c r="F38" s="3"/>
      <c r="G38" s="3"/>
    </row>
    <row r="39" spans="1:8" ht="15" customHeight="1" x14ac:dyDescent="0.35">
      <c r="A39" s="91"/>
      <c r="B39" s="8"/>
      <c r="C39" s="87" t="s">
        <v>78</v>
      </c>
      <c r="D39" s="86"/>
      <c r="E39" s="4"/>
      <c r="F39" s="3"/>
      <c r="G39" s="3"/>
    </row>
    <row r="40" spans="1:8" ht="15" thickBot="1" x14ac:dyDescent="0.4">
      <c r="A40" s="91"/>
      <c r="B40" s="8"/>
      <c r="C40" s="88"/>
      <c r="D40" s="85"/>
      <c r="E40" s="4"/>
      <c r="F40" s="3"/>
      <c r="G40" s="3"/>
    </row>
    <row r="41" spans="1:8" ht="15" customHeight="1" x14ac:dyDescent="0.35">
      <c r="A41" s="91"/>
      <c r="B41" s="8"/>
      <c r="C41" s="87" t="s">
        <v>79</v>
      </c>
      <c r="D41" s="86"/>
      <c r="E41" s="4"/>
      <c r="F41" s="3"/>
      <c r="G41" s="3"/>
    </row>
    <row r="42" spans="1:8" ht="15" thickBot="1" x14ac:dyDescent="0.4">
      <c r="A42" s="91"/>
      <c r="B42" s="8"/>
      <c r="C42" s="88"/>
      <c r="D42" s="85"/>
      <c r="E42" s="4"/>
      <c r="F42" s="3"/>
      <c r="G42" s="3"/>
    </row>
    <row r="43" spans="1:8" ht="15" customHeight="1" x14ac:dyDescent="0.35">
      <c r="A43" s="91"/>
      <c r="B43" s="8"/>
      <c r="C43" s="87" t="s">
        <v>80</v>
      </c>
      <c r="D43" s="3"/>
      <c r="E43" s="3"/>
      <c r="F43" s="3"/>
      <c r="G43" s="3"/>
    </row>
    <row r="44" spans="1:8" ht="15" thickBot="1" x14ac:dyDescent="0.4">
      <c r="A44" s="92"/>
      <c r="B44" s="8"/>
      <c r="C44" s="88"/>
      <c r="D44" s="3"/>
      <c r="E44" s="3"/>
      <c r="F44" s="3"/>
      <c r="G44" s="3"/>
    </row>
    <row r="45" spans="1:8" ht="6.75" customHeight="1" thickBot="1" x14ac:dyDescent="0.4">
      <c r="A45" s="84"/>
      <c r="B45" s="84"/>
      <c r="C45" s="84"/>
      <c r="D45" s="84"/>
      <c r="E45" s="84"/>
      <c r="F45" s="84"/>
      <c r="G45" s="84"/>
      <c r="H45" s="84"/>
    </row>
    <row r="46" spans="1:8" x14ac:dyDescent="0.35">
      <c r="A46" s="89"/>
      <c r="B46" s="9"/>
      <c r="C46" s="87" t="s">
        <v>81</v>
      </c>
      <c r="D46" s="3"/>
      <c r="E46" s="3"/>
      <c r="F46" s="3"/>
      <c r="G46" s="3"/>
    </row>
    <row r="47" spans="1:8" ht="15" thickBot="1" x14ac:dyDescent="0.4">
      <c r="A47" s="90"/>
      <c r="B47" s="8"/>
      <c r="C47" s="88"/>
      <c r="D47" s="3"/>
      <c r="E47" s="3"/>
      <c r="F47" s="3"/>
      <c r="G47" s="3"/>
    </row>
    <row r="48" spans="1:8" x14ac:dyDescent="0.35">
      <c r="A48" s="90"/>
      <c r="B48" s="8"/>
      <c r="C48" s="87" t="s">
        <v>77</v>
      </c>
      <c r="D48" s="3"/>
      <c r="E48" s="3"/>
      <c r="F48" s="3"/>
      <c r="G48" s="3"/>
    </row>
    <row r="49" spans="1:8" ht="15" thickBot="1" x14ac:dyDescent="0.4">
      <c r="A49" s="90"/>
      <c r="B49" s="8"/>
      <c r="C49" s="88"/>
      <c r="D49" s="3"/>
      <c r="E49" s="3"/>
      <c r="F49" s="3"/>
      <c r="G49" s="3"/>
    </row>
    <row r="50" spans="1:8" x14ac:dyDescent="0.35">
      <c r="A50" s="90"/>
      <c r="B50" s="8"/>
      <c r="C50" s="87" t="s">
        <v>78</v>
      </c>
      <c r="D50" s="3"/>
      <c r="E50" s="3"/>
      <c r="F50" s="3"/>
      <c r="G50" s="3"/>
    </row>
    <row r="51" spans="1:8" ht="15" thickBot="1" x14ac:dyDescent="0.4">
      <c r="A51" s="90"/>
      <c r="B51" s="8"/>
      <c r="C51" s="88"/>
      <c r="D51" s="3"/>
      <c r="E51" s="3"/>
      <c r="F51" s="3"/>
      <c r="G51" s="3"/>
    </row>
    <row r="52" spans="1:8" x14ac:dyDescent="0.35">
      <c r="A52" s="90"/>
      <c r="B52" s="8"/>
      <c r="C52" s="87" t="s">
        <v>79</v>
      </c>
      <c r="D52" s="3"/>
      <c r="E52" s="3"/>
      <c r="F52" s="3"/>
      <c r="G52" s="3"/>
    </row>
    <row r="53" spans="1:8" ht="15" thickBot="1" x14ac:dyDescent="0.4">
      <c r="A53" s="90"/>
      <c r="B53" s="8"/>
      <c r="C53" s="88"/>
      <c r="D53" s="3"/>
      <c r="E53" s="3"/>
      <c r="F53" s="3"/>
      <c r="G53" s="3"/>
    </row>
    <row r="54" spans="1:8" x14ac:dyDescent="0.35">
      <c r="A54" s="90"/>
      <c r="B54" s="8"/>
      <c r="C54" s="87" t="s">
        <v>80</v>
      </c>
      <c r="D54" s="3"/>
      <c r="E54" s="3"/>
      <c r="F54" s="3"/>
      <c r="G54" s="3"/>
    </row>
    <row r="55" spans="1:8" x14ac:dyDescent="0.35">
      <c r="A55" s="90"/>
      <c r="B55" s="8"/>
      <c r="C55" s="88"/>
      <c r="D55" s="3"/>
      <c r="E55" s="3"/>
      <c r="F55" s="2"/>
      <c r="G55" s="2"/>
    </row>
    <row r="56" spans="1:8" ht="6.75" customHeight="1" x14ac:dyDescent="0.35">
      <c r="A56" s="84"/>
      <c r="B56" s="84"/>
      <c r="C56" s="84"/>
      <c r="D56" s="84"/>
      <c r="E56" s="84"/>
      <c r="F56" s="84"/>
      <c r="G56" s="84"/>
      <c r="H56" s="84"/>
    </row>
  </sheetData>
  <mergeCells count="51">
    <mergeCell ref="C8:C9"/>
    <mergeCell ref="C10:C11"/>
    <mergeCell ref="A2:A11"/>
    <mergeCell ref="C2:C3"/>
    <mergeCell ref="C4:C5"/>
    <mergeCell ref="C6:C7"/>
    <mergeCell ref="C21:C22"/>
    <mergeCell ref="A13:A22"/>
    <mergeCell ref="C13:C14"/>
    <mergeCell ref="C15:C16"/>
    <mergeCell ref="C17:C18"/>
    <mergeCell ref="C37:C38"/>
    <mergeCell ref="C39:C40"/>
    <mergeCell ref="C30:C31"/>
    <mergeCell ref="C32:C33"/>
    <mergeCell ref="D28:D29"/>
    <mergeCell ref="D30:D31"/>
    <mergeCell ref="D32:D33"/>
    <mergeCell ref="C28:C29"/>
    <mergeCell ref="A12:H12"/>
    <mergeCell ref="A23:H23"/>
    <mergeCell ref="A34:H34"/>
    <mergeCell ref="D8:D9"/>
    <mergeCell ref="D10:D11"/>
    <mergeCell ref="D13:D14"/>
    <mergeCell ref="D15:D16"/>
    <mergeCell ref="D17:D18"/>
    <mergeCell ref="D19:D20"/>
    <mergeCell ref="D21:D22"/>
    <mergeCell ref="D24:D25"/>
    <mergeCell ref="D26:D27"/>
    <mergeCell ref="A24:A33"/>
    <mergeCell ref="C24:C25"/>
    <mergeCell ref="C26:C27"/>
    <mergeCell ref="C19:C20"/>
    <mergeCell ref="A56:H56"/>
    <mergeCell ref="D35:D36"/>
    <mergeCell ref="D37:D38"/>
    <mergeCell ref="D39:D40"/>
    <mergeCell ref="D41:D42"/>
    <mergeCell ref="C46:C47"/>
    <mergeCell ref="C48:C49"/>
    <mergeCell ref="C50:C51"/>
    <mergeCell ref="C52:C53"/>
    <mergeCell ref="C54:C55"/>
    <mergeCell ref="A46:A55"/>
    <mergeCell ref="A45:H45"/>
    <mergeCell ref="C41:C42"/>
    <mergeCell ref="C43:C44"/>
    <mergeCell ref="A35:A44"/>
    <mergeCell ref="C35:C36"/>
  </mergeCells>
  <pageMargins left="0.25" right="0.25" top="0.75" bottom="0.75" header="0.3" footer="0.3"/>
  <pageSetup orientation="landscape" horizontalDpi="4294967293" verticalDpi="4294967293" r:id="rId1"/>
  <headerFooter>
    <oddHeader>&amp;CLeadership Development Plan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7"/>
  <sheetViews>
    <sheetView showGridLines="0" showRowColHeaders="0" zoomScale="80" zoomScaleNormal="80" workbookViewId="0">
      <pane ySplit="1" topLeftCell="A2" activePane="bottomLeft" state="frozen"/>
      <selection pane="bottomLeft" sqref="A1:A86"/>
    </sheetView>
  </sheetViews>
  <sheetFormatPr defaultColWidth="9.1796875" defaultRowHeight="14.5" x14ac:dyDescent="0.4"/>
  <cols>
    <col min="1" max="1" width="9.08984375" style="108" bestFit="1" customWidth="1"/>
    <col min="2" max="2" width="1.7265625" style="108" customWidth="1"/>
    <col min="3" max="3" width="117.90625" style="108" customWidth="1"/>
    <col min="4" max="4" width="12.54296875" style="108" bestFit="1" customWidth="1"/>
    <col min="5" max="16384" width="9.1796875" style="108"/>
  </cols>
  <sheetData>
    <row r="1" spans="1:5" x14ac:dyDescent="0.4">
      <c r="A1" s="198" t="s">
        <v>82</v>
      </c>
      <c r="B1" s="170"/>
      <c r="C1" s="171" t="s">
        <v>465</v>
      </c>
      <c r="D1" s="171"/>
      <c r="E1" s="172"/>
    </row>
    <row r="2" spans="1:5" ht="43.5" customHeight="1" x14ac:dyDescent="0.4">
      <c r="A2" s="198"/>
      <c r="B2" s="170"/>
      <c r="C2" s="173" t="s">
        <v>466</v>
      </c>
      <c r="D2" s="174"/>
      <c r="E2" s="172"/>
    </row>
    <row r="3" spans="1:5" x14ac:dyDescent="0.4">
      <c r="A3" s="198"/>
      <c r="B3" s="170"/>
      <c r="C3" s="140" t="s">
        <v>446</v>
      </c>
      <c r="D3" s="141" t="s">
        <v>447</v>
      </c>
      <c r="E3" s="172"/>
    </row>
    <row r="4" spans="1:5" x14ac:dyDescent="0.4">
      <c r="A4" s="198"/>
      <c r="B4" s="170"/>
      <c r="C4" s="142" t="s">
        <v>448</v>
      </c>
      <c r="D4" s="141" t="s">
        <v>449</v>
      </c>
      <c r="E4" s="172"/>
    </row>
    <row r="5" spans="1:5" x14ac:dyDescent="0.4">
      <c r="A5" s="198"/>
      <c r="B5" s="170"/>
      <c r="C5" s="142" t="s">
        <v>450</v>
      </c>
      <c r="D5" s="141" t="s">
        <v>451</v>
      </c>
      <c r="E5" s="172"/>
    </row>
    <row r="6" spans="1:5" x14ac:dyDescent="0.4">
      <c r="A6" s="198"/>
      <c r="B6" s="170"/>
      <c r="C6" s="142" t="s">
        <v>452</v>
      </c>
      <c r="D6" s="143" t="s">
        <v>453</v>
      </c>
    </row>
    <row r="7" spans="1:5" ht="15" thickBot="1" x14ac:dyDescent="0.45">
      <c r="A7" s="198"/>
      <c r="B7" s="170"/>
      <c r="C7" s="144" t="s">
        <v>454</v>
      </c>
      <c r="D7" s="143" t="s">
        <v>455</v>
      </c>
    </row>
    <row r="8" spans="1:5" ht="31.5" customHeight="1" thickBot="1" x14ac:dyDescent="0.45">
      <c r="A8" s="198"/>
      <c r="B8" s="175"/>
      <c r="C8" s="176" t="s">
        <v>467</v>
      </c>
      <c r="D8" s="177" t="s">
        <v>0</v>
      </c>
    </row>
    <row r="9" spans="1:5" x14ac:dyDescent="0.4">
      <c r="A9" s="198"/>
      <c r="B9" s="170"/>
      <c r="C9" s="76" t="s">
        <v>261</v>
      </c>
      <c r="D9" s="178"/>
      <c r="E9" s="172"/>
    </row>
    <row r="10" spans="1:5" x14ac:dyDescent="0.4">
      <c r="A10" s="198"/>
      <c r="B10" s="170"/>
      <c r="C10" s="219" t="s">
        <v>7</v>
      </c>
      <c r="D10" s="179"/>
      <c r="E10" s="172"/>
    </row>
    <row r="11" spans="1:5" ht="15" customHeight="1" x14ac:dyDescent="0.4">
      <c r="A11" s="198"/>
      <c r="B11" s="170"/>
      <c r="C11" s="76" t="s">
        <v>262</v>
      </c>
      <c r="D11" s="179"/>
    </row>
    <row r="12" spans="1:5" ht="15" customHeight="1" x14ac:dyDescent="0.4">
      <c r="A12" s="198"/>
      <c r="B12" s="170"/>
      <c r="C12" s="219" t="s">
        <v>7</v>
      </c>
      <c r="D12" s="179"/>
    </row>
    <row r="13" spans="1:5" ht="15" customHeight="1" x14ac:dyDescent="0.4">
      <c r="A13" s="198"/>
      <c r="B13" s="170"/>
      <c r="C13" s="76" t="s">
        <v>263</v>
      </c>
      <c r="D13" s="179"/>
    </row>
    <row r="14" spans="1:5" ht="15" customHeight="1" x14ac:dyDescent="0.4">
      <c r="A14" s="198"/>
      <c r="B14" s="170"/>
      <c r="C14" s="219" t="s">
        <v>7</v>
      </c>
      <c r="D14" s="179"/>
    </row>
    <row r="15" spans="1:5" ht="15" customHeight="1" x14ac:dyDescent="0.4">
      <c r="A15" s="198"/>
      <c r="B15" s="170"/>
      <c r="C15" s="76" t="s">
        <v>264</v>
      </c>
      <c r="D15" s="179"/>
    </row>
    <row r="16" spans="1:5" x14ac:dyDescent="0.4">
      <c r="A16" s="198"/>
      <c r="B16" s="170"/>
      <c r="C16" s="219" t="s">
        <v>7</v>
      </c>
      <c r="D16" s="179"/>
    </row>
    <row r="17" spans="1:4" ht="15" customHeight="1" x14ac:dyDescent="0.4">
      <c r="A17" s="198"/>
      <c r="B17" s="170"/>
      <c r="C17" s="76" t="s">
        <v>265</v>
      </c>
      <c r="D17" s="179"/>
    </row>
    <row r="18" spans="1:4" ht="15" customHeight="1" x14ac:dyDescent="0.4">
      <c r="A18" s="198"/>
      <c r="B18" s="170"/>
      <c r="C18" s="219" t="s">
        <v>7</v>
      </c>
      <c r="D18" s="179"/>
    </row>
    <row r="19" spans="1:4" ht="15" customHeight="1" x14ac:dyDescent="0.4">
      <c r="A19" s="198"/>
      <c r="B19" s="170"/>
      <c r="C19" s="76" t="s">
        <v>266</v>
      </c>
      <c r="D19" s="179"/>
    </row>
    <row r="20" spans="1:4" ht="15" customHeight="1" x14ac:dyDescent="0.4">
      <c r="A20" s="198"/>
      <c r="B20" s="170"/>
      <c r="C20" s="219" t="s">
        <v>7</v>
      </c>
      <c r="D20" s="179"/>
    </row>
    <row r="21" spans="1:4" ht="15" customHeight="1" x14ac:dyDescent="0.4">
      <c r="A21" s="198"/>
      <c r="B21" s="170"/>
      <c r="C21" s="76" t="s">
        <v>267</v>
      </c>
      <c r="D21" s="179"/>
    </row>
    <row r="22" spans="1:4" ht="15" customHeight="1" x14ac:dyDescent="0.4">
      <c r="A22" s="198"/>
      <c r="B22" s="170"/>
      <c r="C22" s="219" t="s">
        <v>7</v>
      </c>
      <c r="D22" s="179"/>
    </row>
    <row r="23" spans="1:4" ht="15" customHeight="1" x14ac:dyDescent="0.4">
      <c r="A23" s="198"/>
      <c r="B23" s="170"/>
      <c r="C23" s="76" t="s">
        <v>268</v>
      </c>
      <c r="D23" s="179"/>
    </row>
    <row r="24" spans="1:4" ht="15" customHeight="1" x14ac:dyDescent="0.4">
      <c r="A24" s="198"/>
      <c r="B24" s="170"/>
      <c r="C24" s="219" t="s">
        <v>7</v>
      </c>
      <c r="D24" s="179"/>
    </row>
    <row r="25" spans="1:4" ht="15" customHeight="1" x14ac:dyDescent="0.4">
      <c r="A25" s="198"/>
      <c r="B25" s="170"/>
      <c r="C25" s="76" t="s">
        <v>269</v>
      </c>
      <c r="D25" s="179"/>
    </row>
    <row r="26" spans="1:4" ht="15" customHeight="1" x14ac:dyDescent="0.4">
      <c r="A26" s="198"/>
      <c r="B26" s="170"/>
      <c r="C26" s="219" t="s">
        <v>7</v>
      </c>
      <c r="D26" s="179"/>
    </row>
    <row r="27" spans="1:4" x14ac:dyDescent="0.4">
      <c r="A27" s="198"/>
      <c r="B27" s="170"/>
      <c r="C27" s="76" t="s">
        <v>270</v>
      </c>
      <c r="D27" s="179"/>
    </row>
    <row r="28" spans="1:4" x14ac:dyDescent="0.4">
      <c r="A28" s="198"/>
      <c r="B28" s="170"/>
      <c r="C28" s="230" t="s">
        <v>7</v>
      </c>
      <c r="D28" s="180"/>
    </row>
    <row r="29" spans="1:4" x14ac:dyDescent="0.4">
      <c r="A29" s="198"/>
      <c r="C29" s="181" t="s">
        <v>1</v>
      </c>
      <c r="D29" s="182">
        <f>SUM(D9:D27)</f>
        <v>0</v>
      </c>
    </row>
    <row r="30" spans="1:4" x14ac:dyDescent="0.4">
      <c r="A30" s="198"/>
      <c r="C30" s="181" t="s">
        <v>2</v>
      </c>
      <c r="D30" s="183">
        <f>+D29/10</f>
        <v>0</v>
      </c>
    </row>
    <row r="31" spans="1:4" ht="15" thickBot="1" x14ac:dyDescent="0.45">
      <c r="A31" s="198"/>
      <c r="C31" s="184" t="s">
        <v>53</v>
      </c>
      <c r="D31" s="185" t="b">
        <f>IF(D29&gt;47,"Expert",IF(D29&gt;41,"Proficient", IF(D29&gt;32,"Competent",IF(D29&gt;21,"Advanced Beginner",IF(D29&gt;9,"Novice")))))</f>
        <v>0</v>
      </c>
    </row>
    <row r="32" spans="1:4" ht="31.5" customHeight="1" thickBot="1" x14ac:dyDescent="0.45">
      <c r="A32" s="198"/>
      <c r="B32" s="175"/>
      <c r="C32" s="176" t="s">
        <v>468</v>
      </c>
      <c r="D32" s="177" t="s">
        <v>0</v>
      </c>
    </row>
    <row r="33" spans="1:7" x14ac:dyDescent="0.4">
      <c r="A33" s="198"/>
      <c r="B33" s="170"/>
      <c r="C33" s="76" t="s">
        <v>271</v>
      </c>
      <c r="D33" s="178"/>
    </row>
    <row r="34" spans="1:7" x14ac:dyDescent="0.4">
      <c r="A34" s="198"/>
      <c r="B34" s="170"/>
      <c r="C34" s="219" t="s">
        <v>7</v>
      </c>
      <c r="D34" s="179"/>
    </row>
    <row r="35" spans="1:7" x14ac:dyDescent="0.4">
      <c r="A35" s="198"/>
      <c r="B35" s="170"/>
      <c r="C35" s="76" t="s">
        <v>272</v>
      </c>
      <c r="D35" s="179"/>
    </row>
    <row r="36" spans="1:7" x14ac:dyDescent="0.4">
      <c r="A36" s="198"/>
      <c r="B36" s="170"/>
      <c r="C36" s="219" t="s">
        <v>7</v>
      </c>
      <c r="D36" s="179"/>
    </row>
    <row r="37" spans="1:7" x14ac:dyDescent="0.4">
      <c r="A37" s="198"/>
      <c r="B37" s="170"/>
      <c r="C37" s="76" t="s">
        <v>273</v>
      </c>
      <c r="D37" s="179"/>
    </row>
    <row r="38" spans="1:7" x14ac:dyDescent="0.4">
      <c r="A38" s="198"/>
      <c r="B38" s="170"/>
      <c r="C38" s="219" t="s">
        <v>7</v>
      </c>
      <c r="D38" s="179"/>
      <c r="G38" s="175"/>
    </row>
    <row r="39" spans="1:7" x14ac:dyDescent="0.4">
      <c r="A39" s="198"/>
      <c r="B39" s="170"/>
      <c r="C39" s="76" t="s">
        <v>274</v>
      </c>
      <c r="D39" s="179"/>
      <c r="G39" s="175"/>
    </row>
    <row r="40" spans="1:7" x14ac:dyDescent="0.4">
      <c r="A40" s="198"/>
      <c r="B40" s="170"/>
      <c r="C40" s="219" t="s">
        <v>7</v>
      </c>
      <c r="D40" s="179"/>
    </row>
    <row r="41" spans="1:7" x14ac:dyDescent="0.4">
      <c r="A41" s="198"/>
      <c r="B41" s="170"/>
      <c r="C41" s="76" t="s">
        <v>275</v>
      </c>
      <c r="D41" s="179"/>
    </row>
    <row r="42" spans="1:7" x14ac:dyDescent="0.4">
      <c r="A42" s="198"/>
      <c r="B42" s="170"/>
      <c r="C42" s="219" t="s">
        <v>7</v>
      </c>
      <c r="D42" s="179"/>
    </row>
    <row r="43" spans="1:7" x14ac:dyDescent="0.4">
      <c r="A43" s="198"/>
      <c r="B43" s="170"/>
      <c r="C43" s="76" t="s">
        <v>276</v>
      </c>
      <c r="D43" s="179"/>
    </row>
    <row r="44" spans="1:7" x14ac:dyDescent="0.4">
      <c r="A44" s="198"/>
      <c r="B44" s="170"/>
      <c r="C44" s="219" t="s">
        <v>7</v>
      </c>
      <c r="D44" s="179"/>
    </row>
    <row r="45" spans="1:7" x14ac:dyDescent="0.4">
      <c r="A45" s="198"/>
      <c r="B45" s="170"/>
      <c r="C45" s="76" t="s">
        <v>277</v>
      </c>
      <c r="D45" s="179"/>
    </row>
    <row r="46" spans="1:7" x14ac:dyDescent="0.4">
      <c r="A46" s="198"/>
      <c r="B46" s="170"/>
      <c r="C46" s="219" t="s">
        <v>7</v>
      </c>
      <c r="D46" s="179"/>
    </row>
    <row r="47" spans="1:7" x14ac:dyDescent="0.4">
      <c r="A47" s="198"/>
      <c r="B47" s="170"/>
      <c r="C47" s="76" t="s">
        <v>278</v>
      </c>
      <c r="D47" s="179"/>
    </row>
    <row r="48" spans="1:7" x14ac:dyDescent="0.4">
      <c r="A48" s="198"/>
      <c r="B48" s="170"/>
      <c r="C48" s="219" t="s">
        <v>7</v>
      </c>
      <c r="D48" s="179"/>
    </row>
    <row r="49" spans="1:10" ht="15" customHeight="1" x14ac:dyDescent="0.4">
      <c r="A49" s="198"/>
      <c r="B49" s="170"/>
      <c r="C49" s="76" t="s">
        <v>279</v>
      </c>
      <c r="D49" s="179"/>
      <c r="J49" s="175"/>
    </row>
    <row r="50" spans="1:10" ht="15" customHeight="1" x14ac:dyDescent="0.4">
      <c r="A50" s="198"/>
      <c r="B50" s="170"/>
      <c r="C50" s="219" t="s">
        <v>7</v>
      </c>
      <c r="D50" s="180"/>
      <c r="J50" s="175"/>
    </row>
    <row r="51" spans="1:10" x14ac:dyDescent="0.4">
      <c r="A51" s="198"/>
      <c r="B51" s="170"/>
      <c r="C51" s="76" t="s">
        <v>280</v>
      </c>
      <c r="D51" s="186"/>
      <c r="E51" s="172"/>
    </row>
    <row r="52" spans="1:10" x14ac:dyDescent="0.4">
      <c r="A52" s="198"/>
      <c r="B52" s="170"/>
      <c r="C52" s="230" t="s">
        <v>7</v>
      </c>
      <c r="D52" s="187"/>
      <c r="E52" s="172"/>
    </row>
    <row r="53" spans="1:10" x14ac:dyDescent="0.4">
      <c r="A53" s="198"/>
      <c r="C53" s="181" t="s">
        <v>1</v>
      </c>
      <c r="D53" s="188">
        <f>SUM(D33:D51)</f>
        <v>0</v>
      </c>
    </row>
    <row r="54" spans="1:10" x14ac:dyDescent="0.4">
      <c r="A54" s="198"/>
      <c r="C54" s="181" t="s">
        <v>2</v>
      </c>
      <c r="D54" s="189">
        <f>+D53/10</f>
        <v>0</v>
      </c>
    </row>
    <row r="55" spans="1:10" ht="15" thickBot="1" x14ac:dyDescent="0.45">
      <c r="A55" s="198"/>
      <c r="C55" s="184" t="s">
        <v>53</v>
      </c>
      <c r="D55" s="185" t="b">
        <f>IF(D53&gt;47,"Expert",IF(D53&gt;41,"Proficient", IF(D53&gt;32,"Competent",IF(D53&gt;21,"Advanced Beginner",IF(D53&gt;9,"Novice")))))</f>
        <v>0</v>
      </c>
    </row>
    <row r="56" spans="1:10" ht="31.5" customHeight="1" thickBot="1" x14ac:dyDescent="0.45">
      <c r="A56" s="198"/>
      <c r="B56" s="175"/>
      <c r="C56" s="176" t="s">
        <v>469</v>
      </c>
      <c r="D56" s="177" t="s">
        <v>0</v>
      </c>
    </row>
    <row r="57" spans="1:10" x14ac:dyDescent="0.4">
      <c r="A57" s="198"/>
      <c r="B57" s="170"/>
      <c r="C57" s="76" t="s">
        <v>311</v>
      </c>
      <c r="D57" s="178"/>
    </row>
    <row r="58" spans="1:10" x14ac:dyDescent="0.4">
      <c r="A58" s="198"/>
      <c r="B58" s="170"/>
      <c r="C58" s="219" t="s">
        <v>7</v>
      </c>
      <c r="D58" s="179"/>
    </row>
    <row r="59" spans="1:10" x14ac:dyDescent="0.4">
      <c r="A59" s="198"/>
      <c r="B59" s="170"/>
      <c r="C59" s="76" t="s">
        <v>312</v>
      </c>
      <c r="D59" s="179"/>
    </row>
    <row r="60" spans="1:10" x14ac:dyDescent="0.4">
      <c r="A60" s="198"/>
      <c r="B60" s="170"/>
      <c r="C60" s="219" t="s">
        <v>7</v>
      </c>
      <c r="D60" s="179"/>
    </row>
    <row r="61" spans="1:10" x14ac:dyDescent="0.4">
      <c r="A61" s="198"/>
      <c r="B61" s="170"/>
      <c r="C61" s="76" t="s">
        <v>313</v>
      </c>
      <c r="D61" s="179"/>
    </row>
    <row r="62" spans="1:10" x14ac:dyDescent="0.4">
      <c r="A62" s="198"/>
      <c r="B62" s="170"/>
      <c r="C62" s="219" t="s">
        <v>7</v>
      </c>
      <c r="D62" s="179"/>
    </row>
    <row r="63" spans="1:10" x14ac:dyDescent="0.4">
      <c r="A63" s="198"/>
      <c r="B63" s="170"/>
      <c r="C63" s="76" t="s">
        <v>314</v>
      </c>
      <c r="D63" s="179"/>
    </row>
    <row r="64" spans="1:10" x14ac:dyDescent="0.4">
      <c r="A64" s="198"/>
      <c r="B64" s="170"/>
      <c r="C64" s="219" t="s">
        <v>7</v>
      </c>
      <c r="D64" s="179"/>
    </row>
    <row r="65" spans="1:7" x14ac:dyDescent="0.4">
      <c r="A65" s="198"/>
      <c r="B65" s="170"/>
      <c r="C65" s="76" t="s">
        <v>315</v>
      </c>
      <c r="D65" s="179"/>
    </row>
    <row r="66" spans="1:7" x14ac:dyDescent="0.4">
      <c r="A66" s="198"/>
      <c r="B66" s="170"/>
      <c r="C66" s="219" t="s">
        <v>7</v>
      </c>
      <c r="D66" s="179"/>
    </row>
    <row r="67" spans="1:7" x14ac:dyDescent="0.4">
      <c r="A67" s="198"/>
      <c r="B67" s="170"/>
      <c r="C67" s="76" t="s">
        <v>316</v>
      </c>
      <c r="D67" s="179"/>
    </row>
    <row r="68" spans="1:7" x14ac:dyDescent="0.4">
      <c r="A68" s="198"/>
      <c r="B68" s="170"/>
      <c r="C68" s="219" t="s">
        <v>7</v>
      </c>
      <c r="D68" s="179"/>
    </row>
    <row r="69" spans="1:7" x14ac:dyDescent="0.4">
      <c r="A69" s="198"/>
      <c r="B69" s="170"/>
      <c r="C69" s="76" t="s">
        <v>317</v>
      </c>
      <c r="D69" s="179"/>
    </row>
    <row r="70" spans="1:7" x14ac:dyDescent="0.4">
      <c r="A70" s="198"/>
      <c r="B70" s="170"/>
      <c r="C70" s="219" t="s">
        <v>7</v>
      </c>
      <c r="D70" s="179"/>
    </row>
    <row r="71" spans="1:7" x14ac:dyDescent="0.4">
      <c r="A71" s="198"/>
      <c r="B71" s="170"/>
      <c r="C71" s="76" t="s">
        <v>318</v>
      </c>
      <c r="D71" s="179"/>
    </row>
    <row r="72" spans="1:7" x14ac:dyDescent="0.4">
      <c r="A72" s="198"/>
      <c r="B72" s="170"/>
      <c r="C72" s="219" t="s">
        <v>7</v>
      </c>
      <c r="D72" s="179"/>
      <c r="G72" s="175"/>
    </row>
    <row r="73" spans="1:7" x14ac:dyDescent="0.4">
      <c r="A73" s="198"/>
      <c r="B73" s="170"/>
      <c r="C73" s="76" t="s">
        <v>319</v>
      </c>
      <c r="D73" s="179"/>
      <c r="F73" s="175"/>
      <c r="G73" s="175"/>
    </row>
    <row r="74" spans="1:7" x14ac:dyDescent="0.4">
      <c r="A74" s="198"/>
      <c r="B74" s="170"/>
      <c r="C74" s="219" t="s">
        <v>7</v>
      </c>
      <c r="D74" s="179"/>
      <c r="G74" s="175"/>
    </row>
    <row r="75" spans="1:7" x14ac:dyDescent="0.4">
      <c r="A75" s="198"/>
      <c r="B75" s="170"/>
      <c r="C75" s="76" t="s">
        <v>320</v>
      </c>
      <c r="D75" s="179"/>
    </row>
    <row r="76" spans="1:7" x14ac:dyDescent="0.4">
      <c r="A76" s="198"/>
      <c r="B76" s="170"/>
      <c r="C76" s="315" t="s">
        <v>7</v>
      </c>
      <c r="D76" s="180"/>
    </row>
    <row r="77" spans="1:7" x14ac:dyDescent="0.4">
      <c r="A77" s="198"/>
      <c r="C77" s="181" t="s">
        <v>1</v>
      </c>
      <c r="D77" s="190">
        <f>SUM(D57:D75)</f>
        <v>0</v>
      </c>
    </row>
    <row r="78" spans="1:7" x14ac:dyDescent="0.4">
      <c r="A78" s="198"/>
      <c r="C78" s="181" t="s">
        <v>2</v>
      </c>
      <c r="D78" s="191">
        <f>+D77/10</f>
        <v>0</v>
      </c>
    </row>
    <row r="79" spans="1:7" ht="15" thickBot="1" x14ac:dyDescent="0.45">
      <c r="A79" s="198"/>
      <c r="C79" s="184" t="s">
        <v>53</v>
      </c>
      <c r="D79" s="185" t="b">
        <f>IF(D77&gt;47,"Expert",IF(D77&gt;41,"Proficient", IF(D77&gt;32,"Competent",IF(D77&gt;21,"Advanced Beginner",IF(D77&gt;9,"Novice")))))</f>
        <v>0</v>
      </c>
    </row>
    <row r="80" spans="1:7" ht="31.5" customHeight="1" thickBot="1" x14ac:dyDescent="0.45">
      <c r="A80" s="198"/>
      <c r="B80" s="175"/>
      <c r="C80" s="176" t="s">
        <v>470</v>
      </c>
      <c r="D80" s="177" t="s">
        <v>19</v>
      </c>
    </row>
    <row r="81" spans="1:8" x14ac:dyDescent="0.4">
      <c r="A81" s="198"/>
      <c r="B81" s="170"/>
      <c r="C81" s="142" t="s">
        <v>68</v>
      </c>
      <c r="D81" s="192"/>
      <c r="H81" s="175"/>
    </row>
    <row r="82" spans="1:8" x14ac:dyDescent="0.4">
      <c r="A82" s="198"/>
      <c r="B82" s="170"/>
      <c r="C82" s="175" t="s">
        <v>14</v>
      </c>
      <c r="D82" s="193"/>
      <c r="E82" s="172"/>
      <c r="H82" s="175"/>
    </row>
    <row r="83" spans="1:8" x14ac:dyDescent="0.4">
      <c r="A83" s="198"/>
      <c r="B83" s="170"/>
      <c r="C83" s="194" t="s">
        <v>15</v>
      </c>
      <c r="D83" s="193"/>
      <c r="E83" s="172"/>
      <c r="H83" s="175"/>
    </row>
    <row r="84" spans="1:8" x14ac:dyDescent="0.4">
      <c r="A84" s="198"/>
      <c r="B84" s="170"/>
      <c r="C84" s="175" t="s">
        <v>16</v>
      </c>
      <c r="D84" s="193"/>
    </row>
    <row r="85" spans="1:8" x14ac:dyDescent="0.4">
      <c r="A85" s="198"/>
      <c r="B85" s="170"/>
      <c r="C85" s="175" t="s">
        <v>17</v>
      </c>
      <c r="D85" s="193"/>
    </row>
    <row r="86" spans="1:8" x14ac:dyDescent="0.4">
      <c r="A86" s="198"/>
      <c r="B86" s="170"/>
      <c r="C86" s="195" t="s">
        <v>18</v>
      </c>
      <c r="D86" s="196"/>
      <c r="E86" s="172"/>
    </row>
    <row r="87" spans="1:8" x14ac:dyDescent="0.4">
      <c r="C87" s="197"/>
      <c r="D87" s="197"/>
    </row>
  </sheetData>
  <mergeCells count="33">
    <mergeCell ref="D17:D18"/>
    <mergeCell ref="C2:D2"/>
    <mergeCell ref="D9:D10"/>
    <mergeCell ref="D11:D12"/>
    <mergeCell ref="D13:D14"/>
    <mergeCell ref="D15:D16"/>
    <mergeCell ref="D19:D20"/>
    <mergeCell ref="D25:D26"/>
    <mergeCell ref="D27:D28"/>
    <mergeCell ref="D33:D34"/>
    <mergeCell ref="D35:D36"/>
    <mergeCell ref="D23:D24"/>
    <mergeCell ref="D39:D40"/>
    <mergeCell ref="D41:D42"/>
    <mergeCell ref="D43:D44"/>
    <mergeCell ref="D45:D46"/>
    <mergeCell ref="D37:D38"/>
    <mergeCell ref="A1:A86"/>
    <mergeCell ref="C1:D1"/>
    <mergeCell ref="D75:D76"/>
    <mergeCell ref="D49:D50"/>
    <mergeCell ref="D51:D52"/>
    <mergeCell ref="D57:D58"/>
    <mergeCell ref="D59:D60"/>
    <mergeCell ref="D61:D62"/>
    <mergeCell ref="D63:D64"/>
    <mergeCell ref="D65:D66"/>
    <mergeCell ref="D67:D68"/>
    <mergeCell ref="D69:D70"/>
    <mergeCell ref="D71:D72"/>
    <mergeCell ref="D73:D74"/>
    <mergeCell ref="D47:D48"/>
    <mergeCell ref="D21:D22"/>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0"/>
  <sheetViews>
    <sheetView showGridLines="0" showRowColHeaders="0" zoomScale="80" zoomScaleNormal="80" workbookViewId="0">
      <pane ySplit="1" topLeftCell="A2" activePane="bottomLeft" state="frozen"/>
      <selection pane="bottomLeft" activeCell="C78" sqref="C78"/>
    </sheetView>
  </sheetViews>
  <sheetFormatPr defaultColWidth="9.1796875" defaultRowHeight="16.5" x14ac:dyDescent="0.45"/>
  <cols>
    <col min="1" max="1" width="8.7265625" style="96" customWidth="1"/>
    <col min="2" max="2" width="1.7265625" style="96" customWidth="1"/>
    <col min="3" max="3" width="122.453125" style="100" customWidth="1"/>
    <col min="4" max="4" width="14.1796875" style="100" bestFit="1" customWidth="1"/>
    <col min="5" max="16384" width="9.1796875" style="96"/>
  </cols>
  <sheetData>
    <row r="1" spans="1:7" ht="69.5" customHeight="1" x14ac:dyDescent="0.45">
      <c r="A1" s="198" t="s">
        <v>260</v>
      </c>
      <c r="B1" s="135"/>
      <c r="C1" s="136" t="s">
        <v>471</v>
      </c>
      <c r="D1" s="136"/>
    </row>
    <row r="2" spans="1:7" ht="43.5" customHeight="1" x14ac:dyDescent="0.45">
      <c r="A2" s="198"/>
      <c r="B2" s="135"/>
      <c r="C2" s="138" t="s">
        <v>472</v>
      </c>
      <c r="D2" s="139"/>
      <c r="E2" s="137"/>
    </row>
    <row r="3" spans="1:7" x14ac:dyDescent="0.45">
      <c r="A3" s="198"/>
      <c r="B3" s="135"/>
      <c r="C3" s="207" t="s">
        <v>456</v>
      </c>
      <c r="D3" s="150" t="s">
        <v>457</v>
      </c>
      <c r="E3" s="137"/>
    </row>
    <row r="4" spans="1:7" x14ac:dyDescent="0.45">
      <c r="A4" s="198"/>
      <c r="B4" s="135"/>
      <c r="C4" s="147" t="s">
        <v>477</v>
      </c>
      <c r="D4" s="150" t="s">
        <v>458</v>
      </c>
      <c r="E4" s="137"/>
    </row>
    <row r="5" spans="1:7" x14ac:dyDescent="0.45">
      <c r="A5" s="198"/>
      <c r="B5" s="135"/>
      <c r="C5" s="147" t="s">
        <v>459</v>
      </c>
      <c r="D5" s="150" t="s">
        <v>460</v>
      </c>
      <c r="E5" s="137"/>
    </row>
    <row r="6" spans="1:7" x14ac:dyDescent="0.45">
      <c r="A6" s="198"/>
      <c r="B6" s="135"/>
      <c r="C6" s="147" t="s">
        <v>461</v>
      </c>
      <c r="D6" s="150" t="s">
        <v>462</v>
      </c>
      <c r="E6" s="137"/>
      <c r="G6" s="145"/>
    </row>
    <row r="7" spans="1:7" ht="24.5" customHeight="1" thickBot="1" x14ac:dyDescent="0.5">
      <c r="A7" s="198"/>
      <c r="B7" s="135"/>
      <c r="C7" s="152" t="s">
        <v>463</v>
      </c>
      <c r="D7" s="150" t="s">
        <v>464</v>
      </c>
      <c r="E7" s="137"/>
      <c r="G7" s="145"/>
    </row>
    <row r="8" spans="1:7" ht="31.5" customHeight="1" thickBot="1" x14ac:dyDescent="0.5">
      <c r="A8" s="198"/>
      <c r="B8" s="145"/>
      <c r="C8" s="199" t="s">
        <v>473</v>
      </c>
      <c r="D8" s="200" t="s">
        <v>0</v>
      </c>
      <c r="G8" s="145"/>
    </row>
    <row r="9" spans="1:7" x14ac:dyDescent="0.45">
      <c r="A9" s="198"/>
      <c r="B9" s="135"/>
      <c r="C9" s="201" t="s">
        <v>281</v>
      </c>
      <c r="D9" s="153"/>
      <c r="E9" s="145"/>
      <c r="G9" s="145"/>
    </row>
    <row r="10" spans="1:7" x14ac:dyDescent="0.45">
      <c r="A10" s="198"/>
      <c r="B10" s="135"/>
      <c r="C10" s="219" t="s">
        <v>7</v>
      </c>
      <c r="D10" s="154"/>
    </row>
    <row r="11" spans="1:7" x14ac:dyDescent="0.45">
      <c r="A11" s="198"/>
      <c r="B11" s="135"/>
      <c r="C11" s="201" t="s">
        <v>282</v>
      </c>
      <c r="D11" s="154"/>
    </row>
    <row r="12" spans="1:7" x14ac:dyDescent="0.45">
      <c r="A12" s="198"/>
      <c r="B12" s="135"/>
      <c r="C12" s="219" t="s">
        <v>7</v>
      </c>
      <c r="D12" s="154"/>
    </row>
    <row r="13" spans="1:7" x14ac:dyDescent="0.45">
      <c r="A13" s="198"/>
      <c r="B13" s="135"/>
      <c r="C13" s="201" t="s">
        <v>283</v>
      </c>
      <c r="D13" s="154"/>
    </row>
    <row r="14" spans="1:7" x14ac:dyDescent="0.45">
      <c r="A14" s="198"/>
      <c r="B14" s="135"/>
      <c r="C14" s="219" t="s">
        <v>7</v>
      </c>
      <c r="D14" s="154"/>
    </row>
    <row r="15" spans="1:7" x14ac:dyDescent="0.45">
      <c r="A15" s="198"/>
      <c r="B15" s="135"/>
      <c r="C15" s="201" t="s">
        <v>284</v>
      </c>
      <c r="D15" s="154"/>
    </row>
    <row r="16" spans="1:7" x14ac:dyDescent="0.45">
      <c r="A16" s="198"/>
      <c r="B16" s="135"/>
      <c r="C16" s="219" t="s">
        <v>7</v>
      </c>
      <c r="D16" s="154"/>
    </row>
    <row r="17" spans="1:5" x14ac:dyDescent="0.45">
      <c r="A17" s="198"/>
      <c r="B17" s="135"/>
      <c r="C17" s="201" t="s">
        <v>285</v>
      </c>
      <c r="D17" s="154"/>
    </row>
    <row r="18" spans="1:5" x14ac:dyDescent="0.45">
      <c r="A18" s="198"/>
      <c r="B18" s="135"/>
      <c r="C18" s="219" t="s">
        <v>7</v>
      </c>
      <c r="D18" s="154"/>
    </row>
    <row r="19" spans="1:5" x14ac:dyDescent="0.45">
      <c r="A19" s="198"/>
      <c r="B19" s="135"/>
      <c r="C19" s="201" t="s">
        <v>286</v>
      </c>
      <c r="D19" s="154"/>
    </row>
    <row r="20" spans="1:5" x14ac:dyDescent="0.45">
      <c r="A20" s="198"/>
      <c r="B20" s="135"/>
      <c r="C20" s="219" t="s">
        <v>7</v>
      </c>
      <c r="D20" s="154"/>
    </row>
    <row r="21" spans="1:5" x14ac:dyDescent="0.45">
      <c r="A21" s="198"/>
      <c r="B21" s="135"/>
      <c r="C21" s="201" t="s">
        <v>287</v>
      </c>
      <c r="D21" s="154"/>
    </row>
    <row r="22" spans="1:5" x14ac:dyDescent="0.45">
      <c r="A22" s="198"/>
      <c r="B22" s="135"/>
      <c r="C22" s="219" t="s">
        <v>7</v>
      </c>
      <c r="D22" s="154"/>
    </row>
    <row r="23" spans="1:5" x14ac:dyDescent="0.45">
      <c r="A23" s="198"/>
      <c r="B23" s="135"/>
      <c r="C23" s="201" t="s">
        <v>288</v>
      </c>
      <c r="D23" s="154"/>
    </row>
    <row r="24" spans="1:5" x14ac:dyDescent="0.45">
      <c r="A24" s="198"/>
      <c r="B24" s="135"/>
      <c r="C24" s="219" t="s">
        <v>7</v>
      </c>
      <c r="D24" s="154"/>
    </row>
    <row r="25" spans="1:5" x14ac:dyDescent="0.45">
      <c r="A25" s="198"/>
      <c r="B25" s="135"/>
      <c r="C25" s="201" t="s">
        <v>289</v>
      </c>
      <c r="D25" s="154"/>
    </row>
    <row r="26" spans="1:5" x14ac:dyDescent="0.45">
      <c r="A26" s="198"/>
      <c r="B26" s="135"/>
      <c r="C26" s="219" t="s">
        <v>7</v>
      </c>
      <c r="D26" s="154"/>
    </row>
    <row r="27" spans="1:5" x14ac:dyDescent="0.45">
      <c r="A27" s="198"/>
      <c r="B27" s="135"/>
      <c r="C27" s="201" t="s">
        <v>290</v>
      </c>
      <c r="D27" s="154"/>
    </row>
    <row r="28" spans="1:5" x14ac:dyDescent="0.45">
      <c r="A28" s="198"/>
      <c r="B28" s="135"/>
      <c r="C28" s="219" t="s">
        <v>7</v>
      </c>
      <c r="D28" s="208"/>
    </row>
    <row r="29" spans="1:5" x14ac:dyDescent="0.45">
      <c r="A29" s="198"/>
      <c r="C29" s="202" t="s">
        <v>1</v>
      </c>
      <c r="D29" s="209">
        <f>SUM(D9:D27)</f>
        <v>0</v>
      </c>
      <c r="E29" s="137"/>
    </row>
    <row r="30" spans="1:5" x14ac:dyDescent="0.45">
      <c r="A30" s="198"/>
      <c r="C30" s="203" t="s">
        <v>2</v>
      </c>
      <c r="D30" s="158">
        <f>+D29/10</f>
        <v>0</v>
      </c>
      <c r="E30" s="137"/>
    </row>
    <row r="31" spans="1:5" ht="17" thickBot="1" x14ac:dyDescent="0.5">
      <c r="A31" s="198"/>
      <c r="C31" s="203" t="s">
        <v>53</v>
      </c>
      <c r="D31" s="210" t="b">
        <f>IF(D29&gt;47,"Expert",IF(D29&gt;41,"Proficient", IF(D29&gt;32,"Competent",IF(D29&gt;21,"Advanced Beginner",IF(D29&gt;9,"Novice")))))</f>
        <v>0</v>
      </c>
      <c r="E31" s="137"/>
    </row>
    <row r="32" spans="1:5" ht="31.5" customHeight="1" thickBot="1" x14ac:dyDescent="0.5">
      <c r="A32" s="198"/>
      <c r="B32" s="145"/>
      <c r="C32" s="204" t="s">
        <v>474</v>
      </c>
      <c r="D32" s="200" t="s">
        <v>0</v>
      </c>
    </row>
    <row r="33" spans="1:4" x14ac:dyDescent="0.45">
      <c r="A33" s="198"/>
      <c r="B33" s="135"/>
      <c r="C33" s="201" t="s">
        <v>291</v>
      </c>
      <c r="D33" s="153"/>
    </row>
    <row r="34" spans="1:4" x14ac:dyDescent="0.45">
      <c r="A34" s="198"/>
      <c r="B34" s="135"/>
      <c r="C34" s="219" t="s">
        <v>7</v>
      </c>
      <c r="D34" s="154"/>
    </row>
    <row r="35" spans="1:4" x14ac:dyDescent="0.45">
      <c r="A35" s="198"/>
      <c r="B35" s="135"/>
      <c r="C35" s="201" t="s">
        <v>292</v>
      </c>
      <c r="D35" s="154"/>
    </row>
    <row r="36" spans="1:4" x14ac:dyDescent="0.45">
      <c r="A36" s="198"/>
      <c r="B36" s="135"/>
      <c r="C36" s="219" t="s">
        <v>7</v>
      </c>
      <c r="D36" s="154"/>
    </row>
    <row r="37" spans="1:4" x14ac:dyDescent="0.45">
      <c r="A37" s="198"/>
      <c r="B37" s="135"/>
      <c r="C37" s="201" t="s">
        <v>293</v>
      </c>
      <c r="D37" s="154"/>
    </row>
    <row r="38" spans="1:4" x14ac:dyDescent="0.45">
      <c r="A38" s="198"/>
      <c r="B38" s="135"/>
      <c r="C38" s="219" t="s">
        <v>7</v>
      </c>
      <c r="D38" s="154"/>
    </row>
    <row r="39" spans="1:4" x14ac:dyDescent="0.45">
      <c r="A39" s="198"/>
      <c r="B39" s="135"/>
      <c r="C39" s="201" t="s">
        <v>294</v>
      </c>
      <c r="D39" s="154"/>
    </row>
    <row r="40" spans="1:4" x14ac:dyDescent="0.45">
      <c r="A40" s="198"/>
      <c r="B40" s="135"/>
      <c r="C40" s="219" t="s">
        <v>7</v>
      </c>
      <c r="D40" s="154"/>
    </row>
    <row r="41" spans="1:4" x14ac:dyDescent="0.45">
      <c r="A41" s="198"/>
      <c r="B41" s="135"/>
      <c r="C41" s="201" t="s">
        <v>295</v>
      </c>
      <c r="D41" s="154"/>
    </row>
    <row r="42" spans="1:4" x14ac:dyDescent="0.45">
      <c r="A42" s="198"/>
      <c r="B42" s="135"/>
      <c r="C42" s="219" t="s">
        <v>7</v>
      </c>
      <c r="D42" s="154"/>
    </row>
    <row r="43" spans="1:4" x14ac:dyDescent="0.45">
      <c r="A43" s="198"/>
      <c r="B43" s="135"/>
      <c r="C43" s="201" t="s">
        <v>296</v>
      </c>
      <c r="D43" s="154"/>
    </row>
    <row r="44" spans="1:4" x14ac:dyDescent="0.45">
      <c r="A44" s="198"/>
      <c r="B44" s="135"/>
      <c r="C44" s="219" t="s">
        <v>7</v>
      </c>
      <c r="D44" s="154"/>
    </row>
    <row r="45" spans="1:4" x14ac:dyDescent="0.45">
      <c r="A45" s="198"/>
      <c r="B45" s="135"/>
      <c r="C45" s="201" t="s">
        <v>297</v>
      </c>
      <c r="D45" s="154"/>
    </row>
    <row r="46" spans="1:4" x14ac:dyDescent="0.45">
      <c r="A46" s="198"/>
      <c r="B46" s="135"/>
      <c r="C46" s="219" t="s">
        <v>7</v>
      </c>
      <c r="D46" s="154"/>
    </row>
    <row r="47" spans="1:4" x14ac:dyDescent="0.45">
      <c r="A47" s="198"/>
      <c r="B47" s="135"/>
      <c r="C47" s="201" t="s">
        <v>298</v>
      </c>
      <c r="D47" s="154"/>
    </row>
    <row r="48" spans="1:4" x14ac:dyDescent="0.45">
      <c r="A48" s="198"/>
      <c r="B48" s="135"/>
      <c r="C48" s="219" t="s">
        <v>7</v>
      </c>
      <c r="D48" s="154"/>
    </row>
    <row r="49" spans="1:5" x14ac:dyDescent="0.45">
      <c r="A49" s="198"/>
      <c r="B49" s="135"/>
      <c r="C49" s="201" t="s">
        <v>299</v>
      </c>
      <c r="D49" s="154"/>
    </row>
    <row r="50" spans="1:5" x14ac:dyDescent="0.45">
      <c r="A50" s="198"/>
      <c r="B50" s="135"/>
      <c r="C50" s="219" t="s">
        <v>7</v>
      </c>
      <c r="D50" s="154"/>
    </row>
    <row r="51" spans="1:5" ht="15" customHeight="1" x14ac:dyDescent="0.45">
      <c r="A51" s="198"/>
      <c r="B51" s="135"/>
      <c r="C51" s="201" t="s">
        <v>300</v>
      </c>
      <c r="D51" s="211"/>
    </row>
    <row r="52" spans="1:5" ht="15" customHeight="1" x14ac:dyDescent="0.45">
      <c r="A52" s="198"/>
      <c r="B52" s="135"/>
      <c r="C52" s="219" t="s">
        <v>7</v>
      </c>
      <c r="D52" s="212"/>
    </row>
    <row r="53" spans="1:5" x14ac:dyDescent="0.45">
      <c r="A53" s="198"/>
      <c r="C53" s="205" t="s">
        <v>1</v>
      </c>
      <c r="D53" s="213">
        <f>SUM(D33:D51)</f>
        <v>0</v>
      </c>
      <c r="E53" s="137"/>
    </row>
    <row r="54" spans="1:5" x14ac:dyDescent="0.45">
      <c r="A54" s="198"/>
      <c r="C54" s="203" t="s">
        <v>2</v>
      </c>
      <c r="D54" s="214">
        <f>+D53/10</f>
        <v>0</v>
      </c>
    </row>
    <row r="55" spans="1:5" ht="17" thickBot="1" x14ac:dyDescent="0.5">
      <c r="A55" s="198"/>
      <c r="C55" s="203" t="s">
        <v>53</v>
      </c>
      <c r="D55" s="215" t="b">
        <f>IF(D53&gt;47,"Expert",IF(D53&gt;41,"Proficient", IF(D53&gt;32,"Competent",IF(D53&gt;21,"Advanced Beginner",IF(D53&gt;9,"Novice")))))</f>
        <v>0</v>
      </c>
      <c r="E55" s="137"/>
    </row>
    <row r="56" spans="1:5" ht="31.5" customHeight="1" thickBot="1" x14ac:dyDescent="0.5">
      <c r="A56" s="198"/>
      <c r="B56" s="145"/>
      <c r="C56" s="199" t="s">
        <v>475</v>
      </c>
      <c r="D56" s="200" t="s">
        <v>0</v>
      </c>
    </row>
    <row r="57" spans="1:5" x14ac:dyDescent="0.45">
      <c r="A57" s="198"/>
      <c r="B57" s="135"/>
      <c r="C57" s="201" t="s">
        <v>301</v>
      </c>
      <c r="D57" s="153"/>
    </row>
    <row r="58" spans="1:5" x14ac:dyDescent="0.45">
      <c r="A58" s="198"/>
      <c r="B58" s="135"/>
      <c r="C58" s="219" t="s">
        <v>7</v>
      </c>
      <c r="D58" s="154"/>
    </row>
    <row r="59" spans="1:5" x14ac:dyDescent="0.45">
      <c r="A59" s="198"/>
      <c r="B59" s="135"/>
      <c r="C59" s="201" t="s">
        <v>302</v>
      </c>
      <c r="D59" s="154"/>
    </row>
    <row r="60" spans="1:5" x14ac:dyDescent="0.45">
      <c r="A60" s="198"/>
      <c r="B60" s="135"/>
      <c r="C60" s="219" t="s">
        <v>7</v>
      </c>
      <c r="D60" s="154"/>
    </row>
    <row r="61" spans="1:5" x14ac:dyDescent="0.45">
      <c r="A61" s="198"/>
      <c r="B61" s="135"/>
      <c r="C61" s="201" t="s">
        <v>303</v>
      </c>
      <c r="D61" s="154"/>
    </row>
    <row r="62" spans="1:5" x14ac:dyDescent="0.45">
      <c r="A62" s="198"/>
      <c r="B62" s="135"/>
      <c r="C62" s="219" t="s">
        <v>7</v>
      </c>
      <c r="D62" s="154"/>
    </row>
    <row r="63" spans="1:5" x14ac:dyDescent="0.45">
      <c r="A63" s="198"/>
      <c r="B63" s="135"/>
      <c r="C63" s="201" t="s">
        <v>304</v>
      </c>
      <c r="D63" s="154"/>
    </row>
    <row r="64" spans="1:5" x14ac:dyDescent="0.45">
      <c r="A64" s="198"/>
      <c r="B64" s="135"/>
      <c r="C64" s="219" t="s">
        <v>7</v>
      </c>
      <c r="D64" s="154"/>
    </row>
    <row r="65" spans="1:7" x14ac:dyDescent="0.45">
      <c r="A65" s="198"/>
      <c r="B65" s="135"/>
      <c r="C65" s="201" t="s">
        <v>305</v>
      </c>
      <c r="D65" s="154"/>
    </row>
    <row r="66" spans="1:7" x14ac:dyDescent="0.45">
      <c r="A66" s="198"/>
      <c r="B66" s="135"/>
      <c r="C66" s="219" t="s">
        <v>7</v>
      </c>
      <c r="D66" s="154"/>
    </row>
    <row r="67" spans="1:7" x14ac:dyDescent="0.45">
      <c r="A67" s="198"/>
      <c r="B67" s="135"/>
      <c r="C67" s="201" t="s">
        <v>306</v>
      </c>
      <c r="D67" s="154"/>
    </row>
    <row r="68" spans="1:7" x14ac:dyDescent="0.45">
      <c r="A68" s="198"/>
      <c r="B68" s="135"/>
      <c r="C68" s="219" t="s">
        <v>7</v>
      </c>
      <c r="D68" s="154"/>
    </row>
    <row r="69" spans="1:7" x14ac:dyDescent="0.45">
      <c r="A69" s="198"/>
      <c r="B69" s="135"/>
      <c r="C69" s="201" t="s">
        <v>307</v>
      </c>
      <c r="D69" s="154"/>
    </row>
    <row r="70" spans="1:7" x14ac:dyDescent="0.45">
      <c r="A70" s="198"/>
      <c r="B70" s="135"/>
      <c r="C70" s="219" t="s">
        <v>7</v>
      </c>
      <c r="D70" s="154"/>
    </row>
    <row r="71" spans="1:7" x14ac:dyDescent="0.45">
      <c r="A71" s="198"/>
      <c r="B71" s="135"/>
      <c r="C71" s="201" t="s">
        <v>308</v>
      </c>
      <c r="D71" s="154"/>
    </row>
    <row r="72" spans="1:7" x14ac:dyDescent="0.45">
      <c r="A72" s="198"/>
      <c r="B72" s="135"/>
      <c r="C72" s="219" t="s">
        <v>7</v>
      </c>
      <c r="D72" s="154"/>
      <c r="G72" s="145"/>
    </row>
    <row r="73" spans="1:7" x14ac:dyDescent="0.45">
      <c r="A73" s="198"/>
      <c r="B73" s="135"/>
      <c r="C73" s="201" t="s">
        <v>309</v>
      </c>
      <c r="D73" s="154"/>
      <c r="G73" s="145"/>
    </row>
    <row r="74" spans="1:7" x14ac:dyDescent="0.45">
      <c r="A74" s="198"/>
      <c r="B74" s="135"/>
      <c r="C74" s="219" t="s">
        <v>7</v>
      </c>
      <c r="D74" s="154"/>
      <c r="G74" s="145"/>
    </row>
    <row r="75" spans="1:7" ht="15" customHeight="1" x14ac:dyDescent="0.45">
      <c r="A75" s="198"/>
      <c r="B75" s="135"/>
      <c r="C75" s="201" t="s">
        <v>310</v>
      </c>
      <c r="D75" s="154"/>
    </row>
    <row r="76" spans="1:7" x14ac:dyDescent="0.45">
      <c r="A76" s="198"/>
      <c r="B76" s="135"/>
      <c r="C76" s="219" t="s">
        <v>7</v>
      </c>
      <c r="D76" s="208"/>
    </row>
    <row r="77" spans="1:7" x14ac:dyDescent="0.45">
      <c r="A77" s="198"/>
      <c r="C77" s="202" t="s">
        <v>1</v>
      </c>
      <c r="D77" s="213">
        <f>SUM(D57:D75)</f>
        <v>0</v>
      </c>
    </row>
    <row r="78" spans="1:7" x14ac:dyDescent="0.45">
      <c r="A78" s="198"/>
      <c r="C78" s="203" t="s">
        <v>2</v>
      </c>
      <c r="D78" s="216">
        <f>+D77/10</f>
        <v>0</v>
      </c>
    </row>
    <row r="79" spans="1:7" ht="17" thickBot="1" x14ac:dyDescent="0.5">
      <c r="A79" s="198"/>
      <c r="C79" s="203" t="s">
        <v>53</v>
      </c>
      <c r="D79" s="217" t="b">
        <f>IF(D77&gt;47,"Expert",IF(D77&gt;41,"Proficient", IF(D77&gt;32,"Competent",IF(D77&gt;21,"Advanced Beginner",IF(D77&gt;9,"Novice")))))</f>
        <v>0</v>
      </c>
    </row>
    <row r="80" spans="1:7" ht="31.5" customHeight="1" thickBot="1" x14ac:dyDescent="0.5">
      <c r="A80" s="198"/>
      <c r="B80" s="145"/>
      <c r="C80" s="199" t="s">
        <v>476</v>
      </c>
      <c r="D80" s="200" t="s">
        <v>19</v>
      </c>
    </row>
    <row r="81" spans="1:8" x14ac:dyDescent="0.45">
      <c r="A81" s="198"/>
      <c r="B81" s="135"/>
      <c r="C81" s="147" t="s">
        <v>48</v>
      </c>
      <c r="D81" s="167"/>
    </row>
    <row r="82" spans="1:8" x14ac:dyDescent="0.45">
      <c r="A82" s="198"/>
      <c r="B82" s="135"/>
      <c r="C82" s="147" t="s">
        <v>49</v>
      </c>
      <c r="D82" s="168"/>
    </row>
    <row r="83" spans="1:8" x14ac:dyDescent="0.45">
      <c r="A83" s="198"/>
      <c r="B83" s="135"/>
      <c r="C83" s="147" t="s">
        <v>50</v>
      </c>
      <c r="D83" s="168"/>
    </row>
    <row r="84" spans="1:8" x14ac:dyDescent="0.45">
      <c r="A84" s="198"/>
      <c r="B84" s="135"/>
      <c r="C84" s="147" t="s">
        <v>11</v>
      </c>
      <c r="D84" s="168"/>
      <c r="G84" s="145"/>
      <c r="H84" s="145"/>
    </row>
    <row r="85" spans="1:8" x14ac:dyDescent="0.45">
      <c r="A85" s="198"/>
      <c r="B85" s="135"/>
      <c r="C85" s="147" t="s">
        <v>12</v>
      </c>
      <c r="D85" s="168"/>
    </row>
    <row r="86" spans="1:8" x14ac:dyDescent="0.45">
      <c r="A86" s="198"/>
      <c r="B86" s="135"/>
      <c r="C86" s="206" t="s">
        <v>13</v>
      </c>
      <c r="D86" s="218"/>
    </row>
    <row r="87" spans="1:8" x14ac:dyDescent="0.45">
      <c r="C87" s="147"/>
      <c r="D87" s="147"/>
    </row>
    <row r="88" spans="1:8" x14ac:dyDescent="0.45">
      <c r="C88" s="147"/>
      <c r="D88" s="147"/>
    </row>
    <row r="89" spans="1:8" x14ac:dyDescent="0.45">
      <c r="C89" s="147"/>
      <c r="D89" s="147"/>
    </row>
    <row r="90" spans="1:8" x14ac:dyDescent="0.45">
      <c r="C90" s="147"/>
      <c r="D90" s="147"/>
    </row>
  </sheetData>
  <mergeCells count="33">
    <mergeCell ref="D17:D18"/>
    <mergeCell ref="C2:D2"/>
    <mergeCell ref="D9:D10"/>
    <mergeCell ref="D11:D12"/>
    <mergeCell ref="D13:D14"/>
    <mergeCell ref="D15:D16"/>
    <mergeCell ref="D19:D20"/>
    <mergeCell ref="D25:D26"/>
    <mergeCell ref="D27:D28"/>
    <mergeCell ref="D33:D34"/>
    <mergeCell ref="D35:D36"/>
    <mergeCell ref="D23:D24"/>
    <mergeCell ref="D39:D40"/>
    <mergeCell ref="D41:D42"/>
    <mergeCell ref="D43:D44"/>
    <mergeCell ref="D45:D46"/>
    <mergeCell ref="D37:D38"/>
    <mergeCell ref="A1:A86"/>
    <mergeCell ref="C1:D1"/>
    <mergeCell ref="D75:D76"/>
    <mergeCell ref="D49:D50"/>
    <mergeCell ref="D51:D52"/>
    <mergeCell ref="D57:D58"/>
    <mergeCell ref="D59:D60"/>
    <mergeCell ref="D61:D62"/>
    <mergeCell ref="D63:D64"/>
    <mergeCell ref="D65:D66"/>
    <mergeCell ref="D67:D68"/>
    <mergeCell ref="D69:D70"/>
    <mergeCell ref="D71:D72"/>
    <mergeCell ref="D73:D74"/>
    <mergeCell ref="D47:D48"/>
    <mergeCell ref="D21:D22"/>
  </mergeCells>
  <pageMargins left="0.25" right="0.25" top="0.75" bottom="0.75" header="0.3" footer="0.3"/>
  <pageSetup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7"/>
  <sheetViews>
    <sheetView showGridLines="0" showRowColHeaders="0" zoomScale="80" zoomScaleNormal="80" workbookViewId="0">
      <pane ySplit="1" topLeftCell="A62" activePane="bottomLeft" state="frozen"/>
      <selection pane="bottomLeft" activeCell="C24" sqref="C23:C24"/>
    </sheetView>
  </sheetViews>
  <sheetFormatPr defaultColWidth="8.81640625" defaultRowHeight="16.5" x14ac:dyDescent="0.45"/>
  <cols>
    <col min="1" max="1" width="8.7265625" style="96" customWidth="1"/>
    <col min="2" max="2" width="1.7265625" style="96" customWidth="1"/>
    <col min="3" max="3" width="126.6328125" style="100" customWidth="1"/>
    <col min="4" max="4" width="15.54296875" style="100" bestFit="1" customWidth="1"/>
    <col min="5" max="16384" width="8.81640625" style="96"/>
  </cols>
  <sheetData>
    <row r="1" spans="1:5" ht="62" customHeight="1" x14ac:dyDescent="0.45">
      <c r="A1" s="198" t="s">
        <v>331</v>
      </c>
      <c r="B1" s="135"/>
      <c r="C1" s="220" t="s">
        <v>478</v>
      </c>
      <c r="D1" s="220"/>
    </row>
    <row r="2" spans="1:5" ht="43.5" customHeight="1" x14ac:dyDescent="0.45">
      <c r="A2" s="198"/>
      <c r="B2" s="135"/>
      <c r="C2" s="221" t="s">
        <v>472</v>
      </c>
      <c r="D2" s="221"/>
      <c r="E2" s="137"/>
    </row>
    <row r="3" spans="1:5" x14ac:dyDescent="0.45">
      <c r="A3" s="198"/>
      <c r="B3" s="135"/>
      <c r="C3" s="226" t="s">
        <v>456</v>
      </c>
      <c r="D3" s="227" t="s">
        <v>457</v>
      </c>
      <c r="E3" s="137"/>
    </row>
    <row r="4" spans="1:5" x14ac:dyDescent="0.45">
      <c r="A4" s="198"/>
      <c r="B4" s="135"/>
      <c r="C4" s="226" t="s">
        <v>477</v>
      </c>
      <c r="D4" s="227" t="s">
        <v>458</v>
      </c>
      <c r="E4" s="137"/>
    </row>
    <row r="5" spans="1:5" x14ac:dyDescent="0.45">
      <c r="A5" s="198"/>
      <c r="B5" s="135"/>
      <c r="C5" s="226" t="s">
        <v>459</v>
      </c>
      <c r="D5" s="227" t="s">
        <v>460</v>
      </c>
      <c r="E5" s="137"/>
    </row>
    <row r="6" spans="1:5" x14ac:dyDescent="0.45">
      <c r="A6" s="198"/>
      <c r="B6" s="135"/>
      <c r="C6" s="226" t="s">
        <v>461</v>
      </c>
      <c r="D6" s="227" t="s">
        <v>462</v>
      </c>
      <c r="E6" s="137"/>
    </row>
    <row r="7" spans="1:5" ht="17" thickBot="1" x14ac:dyDescent="0.5">
      <c r="A7" s="198"/>
      <c r="B7" s="135"/>
      <c r="C7" s="226" t="s">
        <v>463</v>
      </c>
      <c r="D7" s="227" t="s">
        <v>464</v>
      </c>
      <c r="E7" s="137"/>
    </row>
    <row r="8" spans="1:5" ht="31.5" customHeight="1" thickBot="1" x14ac:dyDescent="0.5">
      <c r="A8" s="198"/>
      <c r="B8" s="135"/>
      <c r="C8" s="223" t="s">
        <v>479</v>
      </c>
      <c r="D8" s="228" t="s">
        <v>0</v>
      </c>
      <c r="E8" s="145"/>
    </row>
    <row r="9" spans="1:5" x14ac:dyDescent="0.45">
      <c r="A9" s="198"/>
      <c r="B9" s="135"/>
      <c r="C9" s="201" t="s">
        <v>321</v>
      </c>
      <c r="D9" s="153"/>
    </row>
    <row r="10" spans="1:5" x14ac:dyDescent="0.45">
      <c r="A10" s="198"/>
      <c r="B10" s="135"/>
      <c r="C10" s="219" t="s">
        <v>7</v>
      </c>
      <c r="D10" s="154"/>
    </row>
    <row r="11" spans="1:5" x14ac:dyDescent="0.45">
      <c r="A11" s="198"/>
      <c r="B11" s="135"/>
      <c r="C11" s="201" t="s">
        <v>322</v>
      </c>
      <c r="D11" s="154"/>
    </row>
    <row r="12" spans="1:5" x14ac:dyDescent="0.45">
      <c r="A12" s="198"/>
      <c r="B12" s="135"/>
      <c r="C12" s="219" t="s">
        <v>7</v>
      </c>
      <c r="D12" s="154"/>
    </row>
    <row r="13" spans="1:5" x14ac:dyDescent="0.45">
      <c r="A13" s="198"/>
      <c r="B13" s="135"/>
      <c r="C13" s="201" t="s">
        <v>323</v>
      </c>
      <c r="D13" s="154"/>
    </row>
    <row r="14" spans="1:5" x14ac:dyDescent="0.45">
      <c r="A14" s="198"/>
      <c r="B14" s="135"/>
      <c r="C14" s="219" t="s">
        <v>7</v>
      </c>
      <c r="D14" s="154"/>
    </row>
    <row r="15" spans="1:5" x14ac:dyDescent="0.45">
      <c r="A15" s="198"/>
      <c r="B15" s="135"/>
      <c r="C15" s="201" t="s">
        <v>324</v>
      </c>
      <c r="D15" s="154"/>
    </row>
    <row r="16" spans="1:5" x14ac:dyDescent="0.45">
      <c r="A16" s="198"/>
      <c r="B16" s="135"/>
      <c r="C16" s="219" t="s">
        <v>7</v>
      </c>
      <c r="D16" s="154"/>
    </row>
    <row r="17" spans="1:4" x14ac:dyDescent="0.45">
      <c r="A17" s="198"/>
      <c r="B17" s="135"/>
      <c r="C17" s="201" t="s">
        <v>325</v>
      </c>
      <c r="D17" s="154"/>
    </row>
    <row r="18" spans="1:4" x14ac:dyDescent="0.45">
      <c r="A18" s="198"/>
      <c r="B18" s="135"/>
      <c r="C18" s="219" t="s">
        <v>7</v>
      </c>
      <c r="D18" s="154"/>
    </row>
    <row r="19" spans="1:4" x14ac:dyDescent="0.45">
      <c r="A19" s="198"/>
      <c r="B19" s="135"/>
      <c r="C19" s="201" t="s">
        <v>326</v>
      </c>
      <c r="D19" s="154"/>
    </row>
    <row r="20" spans="1:4" x14ac:dyDescent="0.45">
      <c r="A20" s="198"/>
      <c r="B20" s="135"/>
      <c r="C20" s="219" t="s">
        <v>7</v>
      </c>
      <c r="D20" s="154"/>
    </row>
    <row r="21" spans="1:4" x14ac:dyDescent="0.45">
      <c r="A21" s="198"/>
      <c r="B21" s="135"/>
      <c r="C21" s="201" t="s">
        <v>327</v>
      </c>
      <c r="D21" s="154"/>
    </row>
    <row r="22" spans="1:4" x14ac:dyDescent="0.45">
      <c r="A22" s="198"/>
      <c r="B22" s="135"/>
      <c r="C22" s="219" t="s">
        <v>7</v>
      </c>
      <c r="D22" s="154"/>
    </row>
    <row r="23" spans="1:4" x14ac:dyDescent="0.45">
      <c r="A23" s="198"/>
      <c r="B23" s="135"/>
      <c r="C23" s="201" t="s">
        <v>328</v>
      </c>
      <c r="D23" s="154"/>
    </row>
    <row r="24" spans="1:4" x14ac:dyDescent="0.45">
      <c r="A24" s="198"/>
      <c r="B24" s="135"/>
      <c r="C24" s="219" t="s">
        <v>7</v>
      </c>
      <c r="D24" s="154"/>
    </row>
    <row r="25" spans="1:4" x14ac:dyDescent="0.45">
      <c r="A25" s="198"/>
      <c r="B25" s="135"/>
      <c r="C25" s="201" t="s">
        <v>329</v>
      </c>
      <c r="D25" s="154"/>
    </row>
    <row r="26" spans="1:4" x14ac:dyDescent="0.45">
      <c r="A26" s="198"/>
      <c r="B26" s="135"/>
      <c r="C26" s="219" t="s">
        <v>7</v>
      </c>
      <c r="D26" s="154"/>
    </row>
    <row r="27" spans="1:4" x14ac:dyDescent="0.45">
      <c r="A27" s="198"/>
      <c r="B27" s="135"/>
      <c r="C27" s="201" t="s">
        <v>330</v>
      </c>
      <c r="D27" s="154"/>
    </row>
    <row r="28" spans="1:4" x14ac:dyDescent="0.45">
      <c r="A28" s="198"/>
      <c r="B28" s="135"/>
      <c r="C28" s="230" t="s">
        <v>7</v>
      </c>
      <c r="D28" s="155"/>
    </row>
    <row r="29" spans="1:4" x14ac:dyDescent="0.45">
      <c r="A29" s="198"/>
      <c r="C29" s="156" t="s">
        <v>1</v>
      </c>
      <c r="D29" s="157">
        <f>SUM(D9:D27)</f>
        <v>0</v>
      </c>
    </row>
    <row r="30" spans="1:4" x14ac:dyDescent="0.45">
      <c r="A30" s="198"/>
      <c r="C30" s="156" t="s">
        <v>2</v>
      </c>
      <c r="D30" s="158">
        <f>+D29/10</f>
        <v>0</v>
      </c>
    </row>
    <row r="31" spans="1:4" ht="17" thickBot="1" x14ac:dyDescent="0.5">
      <c r="A31" s="198"/>
      <c r="C31" s="159" t="s">
        <v>53</v>
      </c>
      <c r="D31" s="160" t="b">
        <f>IF(D29&gt;47,"Expert",IF(D29&gt;41,"Proficient", IF(D29&gt;32,"Competent",IF(D29&gt;21,"Advanced Beginner",IF(D29&gt;9,"Novice")))))</f>
        <v>0</v>
      </c>
    </row>
    <row r="32" spans="1:4" ht="31.5" customHeight="1" thickBot="1" x14ac:dyDescent="0.5">
      <c r="A32" s="198"/>
      <c r="B32" s="135"/>
      <c r="C32" s="224" t="s">
        <v>480</v>
      </c>
      <c r="D32" s="228" t="s">
        <v>0</v>
      </c>
    </row>
    <row r="33" spans="1:4" x14ac:dyDescent="0.45">
      <c r="A33" s="198"/>
      <c r="B33" s="135"/>
      <c r="C33" s="201" t="s">
        <v>332</v>
      </c>
      <c r="D33" s="153"/>
    </row>
    <row r="34" spans="1:4" x14ac:dyDescent="0.45">
      <c r="A34" s="198"/>
      <c r="B34" s="135"/>
      <c r="C34" s="219" t="s">
        <v>7</v>
      </c>
      <c r="D34" s="154"/>
    </row>
    <row r="35" spans="1:4" x14ac:dyDescent="0.45">
      <c r="A35" s="198"/>
      <c r="B35" s="135"/>
      <c r="C35" s="201" t="s">
        <v>333</v>
      </c>
      <c r="D35" s="154"/>
    </row>
    <row r="36" spans="1:4" x14ac:dyDescent="0.45">
      <c r="A36" s="198"/>
      <c r="B36" s="135"/>
      <c r="C36" s="219" t="s">
        <v>7</v>
      </c>
      <c r="D36" s="154"/>
    </row>
    <row r="37" spans="1:4" x14ac:dyDescent="0.45">
      <c r="A37" s="198"/>
      <c r="B37" s="135"/>
      <c r="C37" s="201" t="s">
        <v>334</v>
      </c>
      <c r="D37" s="154"/>
    </row>
    <row r="38" spans="1:4" x14ac:dyDescent="0.45">
      <c r="A38" s="198"/>
      <c r="B38" s="135"/>
      <c r="C38" s="219" t="s">
        <v>7</v>
      </c>
      <c r="D38" s="154"/>
    </row>
    <row r="39" spans="1:4" x14ac:dyDescent="0.45">
      <c r="A39" s="198"/>
      <c r="B39" s="135"/>
      <c r="C39" s="201" t="s">
        <v>335</v>
      </c>
      <c r="D39" s="154"/>
    </row>
    <row r="40" spans="1:4" x14ac:dyDescent="0.45">
      <c r="A40" s="198"/>
      <c r="B40" s="135"/>
      <c r="C40" s="219" t="s">
        <v>7</v>
      </c>
      <c r="D40" s="154"/>
    </row>
    <row r="41" spans="1:4" x14ac:dyDescent="0.45">
      <c r="A41" s="198"/>
      <c r="B41" s="135"/>
      <c r="C41" s="201" t="s">
        <v>336</v>
      </c>
      <c r="D41" s="154"/>
    </row>
    <row r="42" spans="1:4" x14ac:dyDescent="0.45">
      <c r="A42" s="198"/>
      <c r="B42" s="135"/>
      <c r="C42" s="219" t="s">
        <v>7</v>
      </c>
      <c r="D42" s="154"/>
    </row>
    <row r="43" spans="1:4" x14ac:dyDescent="0.45">
      <c r="A43" s="198"/>
      <c r="B43" s="135"/>
      <c r="C43" s="201" t="s">
        <v>337</v>
      </c>
      <c r="D43" s="154"/>
    </row>
    <row r="44" spans="1:4" x14ac:dyDescent="0.45">
      <c r="A44" s="198"/>
      <c r="B44" s="135"/>
      <c r="C44" s="219" t="s">
        <v>7</v>
      </c>
      <c r="D44" s="154"/>
    </row>
    <row r="45" spans="1:4" x14ac:dyDescent="0.45">
      <c r="A45" s="198"/>
      <c r="B45" s="135"/>
      <c r="C45" s="201" t="s">
        <v>338</v>
      </c>
      <c r="D45" s="154"/>
    </row>
    <row r="46" spans="1:4" x14ac:dyDescent="0.45">
      <c r="A46" s="198"/>
      <c r="B46" s="135"/>
      <c r="C46" s="219" t="s">
        <v>7</v>
      </c>
      <c r="D46" s="154"/>
    </row>
    <row r="47" spans="1:4" x14ac:dyDescent="0.45">
      <c r="A47" s="198"/>
      <c r="B47" s="135"/>
      <c r="C47" s="201" t="s">
        <v>339</v>
      </c>
      <c r="D47" s="154"/>
    </row>
    <row r="48" spans="1:4" x14ac:dyDescent="0.45">
      <c r="A48" s="198"/>
      <c r="B48" s="135"/>
      <c r="C48" s="219" t="s">
        <v>7</v>
      </c>
      <c r="D48" s="154"/>
    </row>
    <row r="49" spans="1:4" x14ac:dyDescent="0.45">
      <c r="A49" s="198"/>
      <c r="B49" s="135"/>
      <c r="C49" s="201" t="s">
        <v>340</v>
      </c>
      <c r="D49" s="154"/>
    </row>
    <row r="50" spans="1:4" x14ac:dyDescent="0.45">
      <c r="A50" s="198"/>
      <c r="B50" s="135"/>
      <c r="C50" s="219" t="s">
        <v>7</v>
      </c>
      <c r="D50" s="155"/>
    </row>
    <row r="51" spans="1:4" x14ac:dyDescent="0.45">
      <c r="A51" s="198"/>
      <c r="B51" s="135"/>
      <c r="C51" s="201" t="s">
        <v>341</v>
      </c>
      <c r="D51" s="161"/>
    </row>
    <row r="52" spans="1:4" x14ac:dyDescent="0.45">
      <c r="A52" s="198"/>
      <c r="B52" s="135"/>
      <c r="C52" s="230" t="s">
        <v>7</v>
      </c>
      <c r="D52" s="162"/>
    </row>
    <row r="53" spans="1:4" x14ac:dyDescent="0.45">
      <c r="A53" s="198"/>
      <c r="C53" s="156" t="s">
        <v>1</v>
      </c>
      <c r="D53" s="163">
        <f>SUM(D33:D51)</f>
        <v>0</v>
      </c>
    </row>
    <row r="54" spans="1:4" x14ac:dyDescent="0.45">
      <c r="A54" s="198"/>
      <c r="C54" s="156" t="s">
        <v>2</v>
      </c>
      <c r="D54" s="164">
        <f>+D53/10</f>
        <v>0</v>
      </c>
    </row>
    <row r="55" spans="1:4" ht="17" thickBot="1" x14ac:dyDescent="0.5">
      <c r="A55" s="198"/>
      <c r="C55" s="159" t="s">
        <v>53</v>
      </c>
      <c r="D55" s="160" t="b">
        <f>IF(D53&gt;47,"Expert",IF(D53&gt;41,"Proficient", IF(D53&gt;32,"Competent",IF(D53&gt;21,"Advanced Beginner",IF(D53&gt;9,"Novice")))))</f>
        <v>0</v>
      </c>
    </row>
    <row r="56" spans="1:4" ht="31.5" customHeight="1" thickBot="1" x14ac:dyDescent="0.5">
      <c r="A56" s="198"/>
      <c r="B56" s="135"/>
      <c r="C56" s="224" t="s">
        <v>481</v>
      </c>
      <c r="D56" s="228" t="s">
        <v>0</v>
      </c>
    </row>
    <row r="57" spans="1:4" x14ac:dyDescent="0.45">
      <c r="A57" s="198"/>
      <c r="B57" s="135"/>
      <c r="C57" s="225" t="s">
        <v>342</v>
      </c>
      <c r="D57" s="153"/>
    </row>
    <row r="58" spans="1:4" x14ac:dyDescent="0.45">
      <c r="A58" s="198"/>
      <c r="B58" s="135"/>
      <c r="C58" s="219" t="s">
        <v>7</v>
      </c>
      <c r="D58" s="154"/>
    </row>
    <row r="59" spans="1:4" x14ac:dyDescent="0.45">
      <c r="A59" s="198"/>
      <c r="B59" s="135"/>
      <c r="C59" s="225" t="s">
        <v>343</v>
      </c>
      <c r="D59" s="154"/>
    </row>
    <row r="60" spans="1:4" x14ac:dyDescent="0.45">
      <c r="A60" s="198"/>
      <c r="B60" s="135"/>
      <c r="C60" s="219" t="s">
        <v>7</v>
      </c>
      <c r="D60" s="154"/>
    </row>
    <row r="61" spans="1:4" x14ac:dyDescent="0.45">
      <c r="A61" s="198"/>
      <c r="B61" s="135"/>
      <c r="C61" s="225" t="s">
        <v>344</v>
      </c>
      <c r="D61" s="154"/>
    </row>
    <row r="62" spans="1:4" x14ac:dyDescent="0.45">
      <c r="A62" s="198"/>
      <c r="B62" s="135"/>
      <c r="C62" s="219" t="s">
        <v>7</v>
      </c>
      <c r="D62" s="154"/>
    </row>
    <row r="63" spans="1:4" x14ac:dyDescent="0.45">
      <c r="A63" s="198"/>
      <c r="B63" s="135"/>
      <c r="C63" s="225" t="s">
        <v>345</v>
      </c>
      <c r="D63" s="154"/>
    </row>
    <row r="64" spans="1:4" x14ac:dyDescent="0.45">
      <c r="A64" s="198"/>
      <c r="B64" s="135"/>
      <c r="C64" s="219" t="s">
        <v>7</v>
      </c>
      <c r="D64" s="154"/>
    </row>
    <row r="65" spans="1:4" x14ac:dyDescent="0.45">
      <c r="A65" s="198"/>
      <c r="B65" s="135"/>
      <c r="C65" s="225" t="s">
        <v>346</v>
      </c>
      <c r="D65" s="154"/>
    </row>
    <row r="66" spans="1:4" x14ac:dyDescent="0.45">
      <c r="A66" s="198"/>
      <c r="B66" s="135"/>
      <c r="C66" s="219" t="s">
        <v>7</v>
      </c>
      <c r="D66" s="154"/>
    </row>
    <row r="67" spans="1:4" x14ac:dyDescent="0.45">
      <c r="A67" s="198"/>
      <c r="B67" s="135"/>
      <c r="C67" s="225" t="s">
        <v>347</v>
      </c>
      <c r="D67" s="154"/>
    </row>
    <row r="68" spans="1:4" x14ac:dyDescent="0.45">
      <c r="A68" s="198"/>
      <c r="B68" s="135"/>
      <c r="C68" s="219" t="s">
        <v>7</v>
      </c>
      <c r="D68" s="154"/>
    </row>
    <row r="69" spans="1:4" x14ac:dyDescent="0.45">
      <c r="A69" s="198"/>
      <c r="B69" s="135"/>
      <c r="C69" s="225" t="s">
        <v>348</v>
      </c>
      <c r="D69" s="154"/>
    </row>
    <row r="70" spans="1:4" x14ac:dyDescent="0.45">
      <c r="A70" s="198"/>
      <c r="B70" s="135"/>
      <c r="C70" s="219" t="s">
        <v>7</v>
      </c>
      <c r="D70" s="154"/>
    </row>
    <row r="71" spans="1:4" x14ac:dyDescent="0.45">
      <c r="A71" s="198"/>
      <c r="B71" s="135"/>
      <c r="C71" s="225" t="s">
        <v>349</v>
      </c>
      <c r="D71" s="154"/>
    </row>
    <row r="72" spans="1:4" x14ac:dyDescent="0.45">
      <c r="A72" s="198"/>
      <c r="B72" s="135"/>
      <c r="C72" s="219" t="s">
        <v>7</v>
      </c>
      <c r="D72" s="154"/>
    </row>
    <row r="73" spans="1:4" x14ac:dyDescent="0.45">
      <c r="A73" s="198"/>
      <c r="B73" s="135"/>
      <c r="C73" s="225" t="s">
        <v>350</v>
      </c>
      <c r="D73" s="154"/>
    </row>
    <row r="74" spans="1:4" x14ac:dyDescent="0.45">
      <c r="A74" s="198"/>
      <c r="B74" s="135"/>
      <c r="C74" s="219" t="s">
        <v>7</v>
      </c>
      <c r="D74" s="154"/>
    </row>
    <row r="75" spans="1:4" x14ac:dyDescent="0.45">
      <c r="A75" s="198"/>
      <c r="B75" s="135"/>
      <c r="C75" s="225" t="s">
        <v>351</v>
      </c>
      <c r="D75" s="154"/>
    </row>
    <row r="76" spans="1:4" x14ac:dyDescent="0.45">
      <c r="A76" s="198"/>
      <c r="B76" s="135"/>
      <c r="C76" s="230" t="s">
        <v>7</v>
      </c>
      <c r="D76" s="155"/>
    </row>
    <row r="77" spans="1:4" x14ac:dyDescent="0.45">
      <c r="A77" s="198"/>
      <c r="C77" s="156" t="s">
        <v>1</v>
      </c>
      <c r="D77" s="165">
        <f>SUM(D57:D75)</f>
        <v>0</v>
      </c>
    </row>
    <row r="78" spans="1:4" x14ac:dyDescent="0.45">
      <c r="A78" s="198"/>
      <c r="C78" s="156" t="s">
        <v>2</v>
      </c>
      <c r="D78" s="166">
        <f>+D77/10</f>
        <v>0</v>
      </c>
    </row>
    <row r="79" spans="1:4" ht="17" thickBot="1" x14ac:dyDescent="0.5">
      <c r="A79" s="198"/>
      <c r="C79" s="159" t="s">
        <v>53</v>
      </c>
      <c r="D79" s="160" t="b">
        <f>IF(D77&gt;47,"Expert",IF(D77&gt;41,"Proficient", IF(D77&gt;32,"Competent",IF(D77&gt;21,"Advanced Beginner",IF(D77&gt;9,"Novice")))))</f>
        <v>0</v>
      </c>
    </row>
    <row r="80" spans="1:4" ht="31.5" customHeight="1" thickBot="1" x14ac:dyDescent="0.5">
      <c r="A80" s="198"/>
      <c r="B80" s="135"/>
      <c r="C80" s="224" t="s">
        <v>482</v>
      </c>
      <c r="D80" s="228" t="s">
        <v>19</v>
      </c>
    </row>
    <row r="81" spans="1:8" x14ac:dyDescent="0.45">
      <c r="A81" s="198"/>
      <c r="B81" s="135"/>
      <c r="C81" s="147" t="s">
        <v>52</v>
      </c>
      <c r="D81" s="167"/>
    </row>
    <row r="82" spans="1:8" x14ac:dyDescent="0.45">
      <c r="A82" s="198"/>
      <c r="B82" s="135"/>
      <c r="C82" s="145" t="s">
        <v>51</v>
      </c>
      <c r="D82" s="168"/>
    </row>
    <row r="83" spans="1:8" x14ac:dyDescent="0.45">
      <c r="A83" s="198"/>
      <c r="B83" s="135"/>
      <c r="C83" s="148" t="s">
        <v>20</v>
      </c>
      <c r="D83" s="168"/>
      <c r="H83" s="145"/>
    </row>
    <row r="84" spans="1:8" x14ac:dyDescent="0.45">
      <c r="A84" s="198"/>
      <c r="B84" s="135"/>
      <c r="C84" s="145" t="s">
        <v>4</v>
      </c>
      <c r="D84" s="168"/>
      <c r="H84" s="145"/>
    </row>
    <row r="85" spans="1:8" x14ac:dyDescent="0.45">
      <c r="A85" s="198"/>
      <c r="B85" s="135"/>
      <c r="C85" s="145" t="s">
        <v>5</v>
      </c>
      <c r="D85" s="169"/>
      <c r="H85" s="145"/>
    </row>
    <row r="86" spans="1:8" x14ac:dyDescent="0.45">
      <c r="A86" s="198"/>
      <c r="B86" s="135"/>
      <c r="C86" s="149" t="s">
        <v>6</v>
      </c>
      <c r="D86" s="218"/>
      <c r="E86" s="137"/>
      <c r="H86" s="145"/>
    </row>
    <row r="87" spans="1:8" x14ac:dyDescent="0.45">
      <c r="C87" s="147"/>
      <c r="D87" s="229"/>
    </row>
  </sheetData>
  <mergeCells count="33">
    <mergeCell ref="D61:D62"/>
    <mergeCell ref="D41:D42"/>
    <mergeCell ref="D43:D44"/>
    <mergeCell ref="D45:D46"/>
    <mergeCell ref="D47:D48"/>
    <mergeCell ref="D49:D50"/>
    <mergeCell ref="D51:D52"/>
    <mergeCell ref="D23:D24"/>
    <mergeCell ref="C2:D2"/>
    <mergeCell ref="D19:D20"/>
    <mergeCell ref="D57:D58"/>
    <mergeCell ref="D59:D60"/>
    <mergeCell ref="D25:D26"/>
    <mergeCell ref="D27:D28"/>
    <mergeCell ref="D33:D34"/>
    <mergeCell ref="D37:D38"/>
    <mergeCell ref="D39:D40"/>
    <mergeCell ref="A1:A86"/>
    <mergeCell ref="C1:D1"/>
    <mergeCell ref="D69:D70"/>
    <mergeCell ref="D71:D72"/>
    <mergeCell ref="D73:D74"/>
    <mergeCell ref="D75:D76"/>
    <mergeCell ref="D65:D66"/>
    <mergeCell ref="D67:D68"/>
    <mergeCell ref="D63:D64"/>
    <mergeCell ref="D9:D10"/>
    <mergeCell ref="D11:D12"/>
    <mergeCell ref="D13:D14"/>
    <mergeCell ref="D15:D16"/>
    <mergeCell ref="D17:D18"/>
    <mergeCell ref="D35:D36"/>
    <mergeCell ref="D21:D22"/>
  </mergeCell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9"/>
  <sheetViews>
    <sheetView showGridLines="0" showRowColHeaders="0" zoomScale="80" zoomScaleNormal="80" workbookViewId="0">
      <pane ySplit="1" topLeftCell="A14" activePane="bottomLeft" state="frozen"/>
      <selection pane="bottomLeft" activeCell="C46" sqref="C46"/>
    </sheetView>
  </sheetViews>
  <sheetFormatPr defaultColWidth="9.1796875" defaultRowHeight="16.5" x14ac:dyDescent="0.45"/>
  <cols>
    <col min="1" max="1" width="8.7265625" style="96" customWidth="1"/>
    <col min="2" max="2" width="1.7265625" style="96" customWidth="1"/>
    <col min="3" max="3" width="125.08984375" style="99" customWidth="1"/>
    <col min="4" max="4" width="15.54296875" style="100" customWidth="1"/>
    <col min="5" max="16384" width="9.1796875" style="96"/>
  </cols>
  <sheetData>
    <row r="1" spans="1:5" ht="62" customHeight="1" x14ac:dyDescent="0.45">
      <c r="A1" s="198" t="s">
        <v>170</v>
      </c>
      <c r="C1" s="220" t="s">
        <v>483</v>
      </c>
      <c r="D1" s="220"/>
    </row>
    <row r="2" spans="1:5" ht="43.5" customHeight="1" x14ac:dyDescent="0.45">
      <c r="A2" s="198"/>
      <c r="B2" s="135"/>
      <c r="C2" s="231" t="s">
        <v>190</v>
      </c>
      <c r="D2" s="232"/>
    </row>
    <row r="3" spans="1:5" x14ac:dyDescent="0.45">
      <c r="A3" s="198"/>
      <c r="B3" s="135"/>
      <c r="C3" s="226" t="s">
        <v>456</v>
      </c>
      <c r="D3" s="227" t="s">
        <v>457</v>
      </c>
      <c r="E3" s="137"/>
    </row>
    <row r="4" spans="1:5" x14ac:dyDescent="0.45">
      <c r="A4" s="198"/>
      <c r="B4" s="135"/>
      <c r="C4" s="226" t="s">
        <v>477</v>
      </c>
      <c r="D4" s="227" t="s">
        <v>458</v>
      </c>
      <c r="E4" s="137"/>
    </row>
    <row r="5" spans="1:5" x14ac:dyDescent="0.45">
      <c r="A5" s="198"/>
      <c r="B5" s="135"/>
      <c r="C5" s="226" t="s">
        <v>459</v>
      </c>
      <c r="D5" s="227" t="s">
        <v>460</v>
      </c>
      <c r="E5" s="137"/>
    </row>
    <row r="6" spans="1:5" x14ac:dyDescent="0.45">
      <c r="A6" s="198"/>
      <c r="B6" s="135"/>
      <c r="C6" s="226" t="s">
        <v>461</v>
      </c>
      <c r="D6" s="227" t="s">
        <v>462</v>
      </c>
      <c r="E6" s="137"/>
    </row>
    <row r="7" spans="1:5" ht="17" thickBot="1" x14ac:dyDescent="0.5">
      <c r="A7" s="198"/>
      <c r="B7" s="135"/>
      <c r="C7" s="226" t="s">
        <v>463</v>
      </c>
      <c r="D7" s="227" t="s">
        <v>464</v>
      </c>
      <c r="E7" s="137"/>
    </row>
    <row r="8" spans="1:5" ht="31.5" customHeight="1" thickBot="1" x14ac:dyDescent="0.5">
      <c r="A8" s="198"/>
      <c r="B8" s="145"/>
      <c r="C8" s="146" t="s">
        <v>484</v>
      </c>
      <c r="D8" s="228" t="s">
        <v>0</v>
      </c>
    </row>
    <row r="9" spans="1:5" x14ac:dyDescent="0.45">
      <c r="A9" s="198"/>
      <c r="B9" s="135"/>
      <c r="C9" s="201" t="s">
        <v>352</v>
      </c>
      <c r="D9" s="153"/>
    </row>
    <row r="10" spans="1:5" ht="15" customHeight="1" x14ac:dyDescent="0.45">
      <c r="A10" s="198"/>
      <c r="B10" s="135"/>
      <c r="C10" s="219" t="s">
        <v>7</v>
      </c>
      <c r="D10" s="154"/>
    </row>
    <row r="11" spans="1:5" ht="15" customHeight="1" x14ac:dyDescent="0.45">
      <c r="A11" s="198"/>
      <c r="B11" s="135"/>
      <c r="C11" s="201" t="s">
        <v>353</v>
      </c>
      <c r="D11" s="154"/>
    </row>
    <row r="12" spans="1:5" ht="15" customHeight="1" x14ac:dyDescent="0.45">
      <c r="A12" s="198"/>
      <c r="B12" s="135"/>
      <c r="C12" s="219" t="s">
        <v>7</v>
      </c>
      <c r="D12" s="154"/>
    </row>
    <row r="13" spans="1:5" ht="15" customHeight="1" x14ac:dyDescent="0.45">
      <c r="A13" s="198"/>
      <c r="B13" s="135"/>
      <c r="C13" s="201" t="s">
        <v>354</v>
      </c>
      <c r="D13" s="154"/>
    </row>
    <row r="14" spans="1:5" ht="15" customHeight="1" x14ac:dyDescent="0.45">
      <c r="A14" s="198"/>
      <c r="B14" s="135"/>
      <c r="C14" s="219" t="s">
        <v>7</v>
      </c>
      <c r="D14" s="154"/>
    </row>
    <row r="15" spans="1:5" ht="15" customHeight="1" x14ac:dyDescent="0.45">
      <c r="A15" s="198"/>
      <c r="B15" s="135"/>
      <c r="C15" s="201" t="s">
        <v>355</v>
      </c>
      <c r="D15" s="154"/>
    </row>
    <row r="16" spans="1:5" ht="15" customHeight="1" x14ac:dyDescent="0.45">
      <c r="A16" s="198"/>
      <c r="B16" s="135"/>
      <c r="C16" s="219" t="s">
        <v>7</v>
      </c>
      <c r="D16" s="154"/>
    </row>
    <row r="17" spans="1:4" ht="15" customHeight="1" x14ac:dyDescent="0.45">
      <c r="A17" s="198"/>
      <c r="B17" s="135"/>
      <c r="C17" s="201" t="s">
        <v>356</v>
      </c>
      <c r="D17" s="154"/>
    </row>
    <row r="18" spans="1:4" ht="15" customHeight="1" x14ac:dyDescent="0.45">
      <c r="A18" s="198"/>
      <c r="B18" s="135"/>
      <c r="C18" s="219" t="s">
        <v>7</v>
      </c>
      <c r="D18" s="154"/>
    </row>
    <row r="19" spans="1:4" ht="15" customHeight="1" x14ac:dyDescent="0.45">
      <c r="A19" s="198"/>
      <c r="B19" s="135"/>
      <c r="C19" s="201" t="s">
        <v>357</v>
      </c>
      <c r="D19" s="154"/>
    </row>
    <row r="20" spans="1:4" ht="15" customHeight="1" x14ac:dyDescent="0.45">
      <c r="A20" s="198"/>
      <c r="B20" s="135"/>
      <c r="C20" s="219" t="s">
        <v>7</v>
      </c>
      <c r="D20" s="154"/>
    </row>
    <row r="21" spans="1:4" ht="15" customHeight="1" x14ac:dyDescent="0.45">
      <c r="A21" s="198"/>
      <c r="B21" s="135"/>
      <c r="C21" s="201" t="s">
        <v>358</v>
      </c>
      <c r="D21" s="154"/>
    </row>
    <row r="22" spans="1:4" ht="15" customHeight="1" x14ac:dyDescent="0.45">
      <c r="A22" s="198"/>
      <c r="B22" s="135"/>
      <c r="C22" s="219" t="s">
        <v>7</v>
      </c>
      <c r="D22" s="154"/>
    </row>
    <row r="23" spans="1:4" ht="15" customHeight="1" x14ac:dyDescent="0.45">
      <c r="A23" s="198"/>
      <c r="B23" s="135"/>
      <c r="C23" s="201" t="s">
        <v>359</v>
      </c>
      <c r="D23" s="154"/>
    </row>
    <row r="24" spans="1:4" ht="15" customHeight="1" x14ac:dyDescent="0.45">
      <c r="A24" s="198"/>
      <c r="B24" s="135"/>
      <c r="C24" s="219" t="s">
        <v>7</v>
      </c>
      <c r="D24" s="154"/>
    </row>
    <row r="25" spans="1:4" ht="15" customHeight="1" x14ac:dyDescent="0.45">
      <c r="A25" s="198"/>
      <c r="B25" s="135"/>
      <c r="C25" s="201" t="s">
        <v>360</v>
      </c>
      <c r="D25" s="154"/>
    </row>
    <row r="26" spans="1:4" ht="15" customHeight="1" x14ac:dyDescent="0.45">
      <c r="A26" s="198"/>
      <c r="B26" s="135"/>
      <c r="C26" s="219" t="s">
        <v>7</v>
      </c>
      <c r="D26" s="154"/>
    </row>
    <row r="27" spans="1:4" ht="15" customHeight="1" x14ac:dyDescent="0.45">
      <c r="A27" s="198"/>
      <c r="B27" s="135"/>
      <c r="C27" s="201" t="s">
        <v>361</v>
      </c>
      <c r="D27" s="154"/>
    </row>
    <row r="28" spans="1:4" ht="15" customHeight="1" x14ac:dyDescent="0.45">
      <c r="A28" s="198"/>
      <c r="B28" s="135"/>
      <c r="C28" s="230" t="s">
        <v>7</v>
      </c>
      <c r="D28" s="155"/>
    </row>
    <row r="29" spans="1:4" x14ac:dyDescent="0.45">
      <c r="A29" s="198"/>
      <c r="C29" s="156" t="s">
        <v>1</v>
      </c>
      <c r="D29" s="157">
        <f>SUM(D9:D27)</f>
        <v>0</v>
      </c>
    </row>
    <row r="30" spans="1:4" x14ac:dyDescent="0.45">
      <c r="A30" s="198"/>
      <c r="C30" s="156" t="s">
        <v>2</v>
      </c>
      <c r="D30" s="158">
        <f>+D29/10</f>
        <v>0</v>
      </c>
    </row>
    <row r="31" spans="1:4" ht="17" thickBot="1" x14ac:dyDescent="0.5">
      <c r="A31" s="198"/>
      <c r="C31" s="159" t="s">
        <v>53</v>
      </c>
      <c r="D31" s="160" t="b">
        <f>IF(D29&gt;47,"Expert",IF(D29&gt;41,"Proficient", IF(D29&gt;32,"Competent",IF(D29&gt;21,"Advanced Beginner",IF(D29&gt;9,"Novice")))))</f>
        <v>0</v>
      </c>
    </row>
    <row r="32" spans="1:4" ht="31.5" customHeight="1" thickBot="1" x14ac:dyDescent="0.5">
      <c r="A32" s="198"/>
      <c r="B32" s="145"/>
      <c r="C32" s="233" t="s">
        <v>485</v>
      </c>
      <c r="D32" s="228" t="s">
        <v>0</v>
      </c>
    </row>
    <row r="33" spans="1:4" ht="15" customHeight="1" x14ac:dyDescent="0.45">
      <c r="A33" s="198"/>
      <c r="B33" s="135"/>
      <c r="C33" s="201" t="s">
        <v>362</v>
      </c>
      <c r="D33" s="153"/>
    </row>
    <row r="34" spans="1:4" ht="15" customHeight="1" x14ac:dyDescent="0.45">
      <c r="A34" s="198"/>
      <c r="B34" s="135"/>
      <c r="C34" s="219" t="s">
        <v>7</v>
      </c>
      <c r="D34" s="154"/>
    </row>
    <row r="35" spans="1:4" ht="15" customHeight="1" x14ac:dyDescent="0.45">
      <c r="A35" s="198"/>
      <c r="B35" s="135"/>
      <c r="C35" s="201" t="s">
        <v>363</v>
      </c>
      <c r="D35" s="154"/>
    </row>
    <row r="36" spans="1:4" ht="15" customHeight="1" x14ac:dyDescent="0.45">
      <c r="A36" s="198"/>
      <c r="B36" s="135"/>
      <c r="C36" s="219" t="s">
        <v>7</v>
      </c>
      <c r="D36" s="154"/>
    </row>
    <row r="37" spans="1:4" ht="15" customHeight="1" x14ac:dyDescent="0.45">
      <c r="A37" s="198"/>
      <c r="B37" s="135"/>
      <c r="C37" s="201" t="s">
        <v>364</v>
      </c>
      <c r="D37" s="154"/>
    </row>
    <row r="38" spans="1:4" ht="15" customHeight="1" x14ac:dyDescent="0.45">
      <c r="A38" s="198"/>
      <c r="B38" s="135"/>
      <c r="C38" s="219" t="s">
        <v>7</v>
      </c>
      <c r="D38" s="154"/>
    </row>
    <row r="39" spans="1:4" ht="15" customHeight="1" x14ac:dyDescent="0.45">
      <c r="A39" s="198"/>
      <c r="B39" s="135"/>
      <c r="C39" s="201" t="s">
        <v>365</v>
      </c>
      <c r="D39" s="154"/>
    </row>
    <row r="40" spans="1:4" ht="15" customHeight="1" x14ac:dyDescent="0.45">
      <c r="A40" s="198"/>
      <c r="B40" s="135"/>
      <c r="C40" s="219" t="s">
        <v>7</v>
      </c>
      <c r="D40" s="154"/>
    </row>
    <row r="41" spans="1:4" ht="15" customHeight="1" x14ac:dyDescent="0.45">
      <c r="A41" s="198"/>
      <c r="B41" s="135"/>
      <c r="C41" s="201" t="s">
        <v>366</v>
      </c>
      <c r="D41" s="154"/>
    </row>
    <row r="42" spans="1:4" ht="15" customHeight="1" x14ac:dyDescent="0.45">
      <c r="A42" s="198"/>
      <c r="B42" s="135"/>
      <c r="C42" s="219" t="s">
        <v>7</v>
      </c>
      <c r="D42" s="154"/>
    </row>
    <row r="43" spans="1:4" ht="15" customHeight="1" x14ac:dyDescent="0.45">
      <c r="A43" s="198"/>
      <c r="B43" s="135"/>
      <c r="C43" s="201" t="s">
        <v>367</v>
      </c>
      <c r="D43" s="154"/>
    </row>
    <row r="44" spans="1:4" ht="15" customHeight="1" x14ac:dyDescent="0.45">
      <c r="A44" s="198"/>
      <c r="B44" s="135"/>
      <c r="C44" s="219" t="s">
        <v>7</v>
      </c>
      <c r="D44" s="154"/>
    </row>
    <row r="45" spans="1:4" ht="15" customHeight="1" x14ac:dyDescent="0.45">
      <c r="A45" s="198"/>
      <c r="B45" s="135"/>
      <c r="C45" s="201" t="s">
        <v>368</v>
      </c>
      <c r="D45" s="154"/>
    </row>
    <row r="46" spans="1:4" ht="15" customHeight="1" x14ac:dyDescent="0.45">
      <c r="A46" s="198"/>
      <c r="B46" s="135"/>
      <c r="C46" s="219" t="s">
        <v>7</v>
      </c>
      <c r="D46" s="154"/>
    </row>
    <row r="47" spans="1:4" ht="15" customHeight="1" x14ac:dyDescent="0.45">
      <c r="A47" s="198"/>
      <c r="B47" s="135"/>
      <c r="C47" s="201" t="s">
        <v>369</v>
      </c>
      <c r="D47" s="154"/>
    </row>
    <row r="48" spans="1:4" ht="15" customHeight="1" x14ac:dyDescent="0.45">
      <c r="A48" s="198"/>
      <c r="B48" s="135"/>
      <c r="C48" s="219" t="s">
        <v>7</v>
      </c>
      <c r="D48" s="154"/>
    </row>
    <row r="49" spans="1:4" ht="15" customHeight="1" x14ac:dyDescent="0.45">
      <c r="A49" s="198"/>
      <c r="B49" s="135"/>
      <c r="C49" s="201" t="s">
        <v>370</v>
      </c>
      <c r="D49" s="154"/>
    </row>
    <row r="50" spans="1:4" ht="15" customHeight="1" x14ac:dyDescent="0.45">
      <c r="A50" s="198"/>
      <c r="B50" s="135"/>
      <c r="C50" s="219" t="s">
        <v>7</v>
      </c>
      <c r="D50" s="155"/>
    </row>
    <row r="51" spans="1:4" ht="15" customHeight="1" x14ac:dyDescent="0.45">
      <c r="A51" s="198"/>
      <c r="B51" s="135"/>
      <c r="C51" s="201" t="s">
        <v>371</v>
      </c>
      <c r="D51" s="161"/>
    </row>
    <row r="52" spans="1:4" ht="15" customHeight="1" x14ac:dyDescent="0.45">
      <c r="A52" s="198"/>
      <c r="B52" s="135"/>
      <c r="C52" s="230" t="s">
        <v>7</v>
      </c>
      <c r="D52" s="162"/>
    </row>
    <row r="53" spans="1:4" x14ac:dyDescent="0.45">
      <c r="A53" s="198"/>
      <c r="C53" s="156" t="s">
        <v>1</v>
      </c>
      <c r="D53" s="163">
        <f>SUM(D33:D51)</f>
        <v>0</v>
      </c>
    </row>
    <row r="54" spans="1:4" x14ac:dyDescent="0.45">
      <c r="A54" s="198"/>
      <c r="C54" s="156" t="s">
        <v>2</v>
      </c>
      <c r="D54" s="164">
        <f>+D53/10</f>
        <v>0</v>
      </c>
    </row>
    <row r="55" spans="1:4" ht="17" thickBot="1" x14ac:dyDescent="0.5">
      <c r="A55" s="198"/>
      <c r="C55" s="159" t="s">
        <v>53</v>
      </c>
      <c r="D55" s="160" t="b">
        <f>IF(D53&gt;47,"Expert",IF(D53&gt;41,"Proficient", IF(D53&gt;32,"Competent",IF(D53&gt;21,"Advanced Beginner",IF(D53&gt;9,"Novice")))))</f>
        <v>0</v>
      </c>
    </row>
    <row r="56" spans="1:4" ht="31.5" customHeight="1" thickBot="1" x14ac:dyDescent="0.5">
      <c r="A56" s="198"/>
      <c r="B56" s="145"/>
      <c r="C56" s="233" t="s">
        <v>486</v>
      </c>
      <c r="D56" s="228" t="s">
        <v>0</v>
      </c>
    </row>
    <row r="57" spans="1:4" ht="15" customHeight="1" x14ac:dyDescent="0.45">
      <c r="A57" s="198"/>
      <c r="B57" s="135"/>
      <c r="C57" s="225" t="s">
        <v>372</v>
      </c>
      <c r="D57" s="153"/>
    </row>
    <row r="58" spans="1:4" ht="15" customHeight="1" x14ac:dyDescent="0.45">
      <c r="A58" s="198"/>
      <c r="B58" s="135"/>
      <c r="C58" s="219" t="s">
        <v>7</v>
      </c>
      <c r="D58" s="154"/>
    </row>
    <row r="59" spans="1:4" ht="15" customHeight="1" x14ac:dyDescent="0.45">
      <c r="A59" s="198"/>
      <c r="B59" s="135"/>
      <c r="C59" s="225" t="s">
        <v>373</v>
      </c>
      <c r="D59" s="154"/>
    </row>
    <row r="60" spans="1:4" ht="15" customHeight="1" x14ac:dyDescent="0.45">
      <c r="A60" s="198"/>
      <c r="B60" s="135"/>
      <c r="C60" s="219" t="s">
        <v>7</v>
      </c>
      <c r="D60" s="154"/>
    </row>
    <row r="61" spans="1:4" ht="15" customHeight="1" x14ac:dyDescent="0.45">
      <c r="A61" s="198"/>
      <c r="B61" s="135"/>
      <c r="C61" s="225" t="s">
        <v>374</v>
      </c>
      <c r="D61" s="154"/>
    </row>
    <row r="62" spans="1:4" ht="15" customHeight="1" x14ac:dyDescent="0.45">
      <c r="A62" s="198"/>
      <c r="B62" s="135"/>
      <c r="C62" s="219" t="s">
        <v>7</v>
      </c>
      <c r="D62" s="154"/>
    </row>
    <row r="63" spans="1:4" ht="15" customHeight="1" x14ac:dyDescent="0.45">
      <c r="A63" s="198"/>
      <c r="B63" s="135"/>
      <c r="C63" s="225" t="s">
        <v>375</v>
      </c>
      <c r="D63" s="154"/>
    </row>
    <row r="64" spans="1:4" ht="15" customHeight="1" x14ac:dyDescent="0.45">
      <c r="A64" s="198"/>
      <c r="B64" s="135"/>
      <c r="C64" s="219" t="s">
        <v>7</v>
      </c>
      <c r="D64" s="154"/>
    </row>
    <row r="65" spans="1:8" ht="15" customHeight="1" x14ac:dyDescent="0.45">
      <c r="A65" s="198"/>
      <c r="B65" s="135"/>
      <c r="C65" s="225" t="s">
        <v>376</v>
      </c>
      <c r="D65" s="154"/>
    </row>
    <row r="66" spans="1:8" ht="15" customHeight="1" x14ac:dyDescent="0.45">
      <c r="A66" s="198"/>
      <c r="B66" s="135"/>
      <c r="C66" s="219" t="s">
        <v>7</v>
      </c>
      <c r="D66" s="154"/>
    </row>
    <row r="67" spans="1:8" ht="15" customHeight="1" x14ac:dyDescent="0.45">
      <c r="A67" s="198"/>
      <c r="B67" s="135"/>
      <c r="C67" s="225" t="s">
        <v>377</v>
      </c>
      <c r="D67" s="154"/>
    </row>
    <row r="68" spans="1:8" ht="15" customHeight="1" x14ac:dyDescent="0.45">
      <c r="A68" s="198"/>
      <c r="B68" s="135"/>
      <c r="C68" s="219" t="s">
        <v>7</v>
      </c>
      <c r="D68" s="154"/>
    </row>
    <row r="69" spans="1:8" ht="15" customHeight="1" x14ac:dyDescent="0.45">
      <c r="A69" s="198"/>
      <c r="B69" s="135"/>
      <c r="C69" s="225" t="s">
        <v>378</v>
      </c>
      <c r="D69" s="154"/>
    </row>
    <row r="70" spans="1:8" ht="15" customHeight="1" x14ac:dyDescent="0.45">
      <c r="A70" s="198"/>
      <c r="B70" s="135"/>
      <c r="C70" s="219" t="s">
        <v>7</v>
      </c>
      <c r="D70" s="154"/>
    </row>
    <row r="71" spans="1:8" ht="15" customHeight="1" x14ac:dyDescent="0.45">
      <c r="A71" s="198"/>
      <c r="B71" s="135"/>
      <c r="C71" s="225" t="s">
        <v>379</v>
      </c>
      <c r="D71" s="154"/>
      <c r="G71" s="145"/>
      <c r="H71" s="145"/>
    </row>
    <row r="72" spans="1:8" ht="15" customHeight="1" x14ac:dyDescent="0.45">
      <c r="A72" s="198"/>
      <c r="B72" s="135"/>
      <c r="C72" s="219" t="s">
        <v>7</v>
      </c>
      <c r="D72" s="154"/>
    </row>
    <row r="73" spans="1:8" ht="15" customHeight="1" x14ac:dyDescent="0.45">
      <c r="A73" s="198"/>
      <c r="B73" s="135"/>
      <c r="C73" s="225" t="s">
        <v>380</v>
      </c>
      <c r="D73" s="154"/>
    </row>
    <row r="74" spans="1:8" ht="15" customHeight="1" x14ac:dyDescent="0.45">
      <c r="A74" s="198"/>
      <c r="B74" s="135"/>
      <c r="C74" s="219" t="s">
        <v>7</v>
      </c>
      <c r="D74" s="154"/>
    </row>
    <row r="75" spans="1:8" ht="15" customHeight="1" x14ac:dyDescent="0.45">
      <c r="A75" s="198"/>
      <c r="B75" s="135"/>
      <c r="C75" s="225" t="s">
        <v>381</v>
      </c>
      <c r="D75" s="154"/>
    </row>
    <row r="76" spans="1:8" ht="15" customHeight="1" x14ac:dyDescent="0.45">
      <c r="A76" s="198"/>
      <c r="B76" s="135"/>
      <c r="C76" s="230" t="s">
        <v>7</v>
      </c>
      <c r="D76" s="155"/>
    </row>
    <row r="77" spans="1:8" x14ac:dyDescent="0.45">
      <c r="A77" s="198"/>
      <c r="C77" s="156" t="s">
        <v>1</v>
      </c>
      <c r="D77" s="165">
        <f>SUM(D57:D75)</f>
        <v>0</v>
      </c>
    </row>
    <row r="78" spans="1:8" x14ac:dyDescent="0.45">
      <c r="A78" s="198"/>
      <c r="C78" s="156" t="s">
        <v>2</v>
      </c>
      <c r="D78" s="166">
        <f>+D77/10</f>
        <v>0</v>
      </c>
    </row>
    <row r="79" spans="1:8" ht="17" thickBot="1" x14ac:dyDescent="0.5">
      <c r="A79" s="198"/>
      <c r="C79" s="159" t="s">
        <v>53</v>
      </c>
      <c r="D79" s="160" t="b">
        <f>IF(D77&gt;47,"Expert",IF(D77&gt;41,"Proficient", IF(D77&gt;32,"Competent",IF(D77&gt;21,"Advanced Beginner",IF(D77&gt;9,"Novice")))))</f>
        <v>0</v>
      </c>
    </row>
    <row r="80" spans="1:8" ht="31.5" customHeight="1" thickBot="1" x14ac:dyDescent="0.5">
      <c r="A80" s="198"/>
      <c r="B80" s="145"/>
      <c r="C80" s="146" t="s">
        <v>487</v>
      </c>
      <c r="D80" s="228" t="s">
        <v>19</v>
      </c>
    </row>
    <row r="81" spans="1:4" x14ac:dyDescent="0.45">
      <c r="A81" s="198"/>
      <c r="B81" s="135"/>
      <c r="C81" s="147" t="s">
        <v>3</v>
      </c>
      <c r="D81" s="167"/>
    </row>
    <row r="82" spans="1:4" x14ac:dyDescent="0.45">
      <c r="A82" s="198"/>
      <c r="B82" s="135"/>
      <c r="C82" s="145" t="s">
        <v>8</v>
      </c>
      <c r="D82" s="168"/>
    </row>
    <row r="83" spans="1:4" x14ac:dyDescent="0.45">
      <c r="A83" s="198"/>
      <c r="B83" s="135"/>
      <c r="C83" s="148" t="s">
        <v>9</v>
      </c>
      <c r="D83" s="168"/>
    </row>
    <row r="84" spans="1:4" x14ac:dyDescent="0.45">
      <c r="A84" s="198"/>
      <c r="B84" s="135"/>
      <c r="C84" s="145" t="s">
        <v>4</v>
      </c>
      <c r="D84" s="168"/>
    </row>
    <row r="85" spans="1:4" x14ac:dyDescent="0.45">
      <c r="A85" s="198"/>
      <c r="B85" s="135"/>
      <c r="C85" s="145" t="s">
        <v>10</v>
      </c>
      <c r="D85" s="168"/>
    </row>
    <row r="86" spans="1:4" x14ac:dyDescent="0.45">
      <c r="A86" s="198"/>
      <c r="B86" s="135"/>
      <c r="C86" s="149" t="s">
        <v>21</v>
      </c>
      <c r="D86" s="218"/>
    </row>
    <row r="87" spans="1:4" x14ac:dyDescent="0.45">
      <c r="A87" s="234"/>
      <c r="C87" s="152"/>
      <c r="D87" s="229"/>
    </row>
    <row r="88" spans="1:4" x14ac:dyDescent="0.45">
      <c r="A88" s="234"/>
      <c r="C88" s="152"/>
      <c r="D88" s="147"/>
    </row>
    <row r="89" spans="1:4" x14ac:dyDescent="0.45">
      <c r="A89" s="234"/>
    </row>
  </sheetData>
  <mergeCells count="33">
    <mergeCell ref="D17:D18"/>
    <mergeCell ref="C2:D2"/>
    <mergeCell ref="D9:D10"/>
    <mergeCell ref="D11:D12"/>
    <mergeCell ref="D13:D14"/>
    <mergeCell ref="D15:D16"/>
    <mergeCell ref="D19:D20"/>
    <mergeCell ref="D25:D26"/>
    <mergeCell ref="D27:D28"/>
    <mergeCell ref="D33:D34"/>
    <mergeCell ref="D35:D36"/>
    <mergeCell ref="D23:D24"/>
    <mergeCell ref="D39:D40"/>
    <mergeCell ref="D41:D42"/>
    <mergeCell ref="D43:D44"/>
    <mergeCell ref="D45:D46"/>
    <mergeCell ref="D37:D38"/>
    <mergeCell ref="A1:A86"/>
    <mergeCell ref="C1:D1"/>
    <mergeCell ref="D75:D76"/>
    <mergeCell ref="D49:D50"/>
    <mergeCell ref="D51:D52"/>
    <mergeCell ref="D57:D58"/>
    <mergeCell ref="D59:D60"/>
    <mergeCell ref="D61:D62"/>
    <mergeCell ref="D63:D64"/>
    <mergeCell ref="D65:D66"/>
    <mergeCell ref="D67:D68"/>
    <mergeCell ref="D69:D70"/>
    <mergeCell ref="D71:D72"/>
    <mergeCell ref="D73:D74"/>
    <mergeCell ref="D47:D48"/>
    <mergeCell ref="D21:D22"/>
  </mergeCell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74"/>
  <sheetViews>
    <sheetView showGridLines="0" showRowColHeaders="0" zoomScale="80" zoomScaleNormal="80" workbookViewId="0">
      <pane ySplit="1" topLeftCell="A62" activePane="bottomLeft" state="frozen"/>
      <selection pane="bottomLeft" activeCell="C90" sqref="C90"/>
    </sheetView>
  </sheetViews>
  <sheetFormatPr defaultColWidth="9.1796875" defaultRowHeight="23.25" customHeight="1" x14ac:dyDescent="0.45"/>
  <cols>
    <col min="1" max="1" width="8.7265625" style="96" customWidth="1"/>
    <col min="2" max="2" width="1.7265625" style="96" customWidth="1"/>
    <col min="3" max="3" width="129.7265625" style="99" customWidth="1"/>
    <col min="4" max="4" width="15.54296875" style="100" bestFit="1" customWidth="1"/>
    <col min="5" max="16384" width="9.1796875" style="96"/>
  </cols>
  <sheetData>
    <row r="1" spans="1:5" ht="62.25" customHeight="1" x14ac:dyDescent="0.45">
      <c r="A1" s="198" t="s">
        <v>382</v>
      </c>
      <c r="C1" s="220" t="s">
        <v>488</v>
      </c>
      <c r="D1" s="220"/>
      <c r="E1" s="137"/>
    </row>
    <row r="2" spans="1:5" ht="43.5" customHeight="1" x14ac:dyDescent="0.45">
      <c r="A2" s="198"/>
      <c r="B2" s="135"/>
      <c r="C2" s="138" t="s">
        <v>445</v>
      </c>
      <c r="D2" s="139"/>
    </row>
    <row r="3" spans="1:5" ht="16.5" x14ac:dyDescent="0.45">
      <c r="A3" s="198"/>
      <c r="B3" s="135"/>
      <c r="C3" s="147" t="s">
        <v>456</v>
      </c>
      <c r="D3" s="245" t="s">
        <v>457</v>
      </c>
      <c r="E3" s="137"/>
    </row>
    <row r="4" spans="1:5" ht="16.5" x14ac:dyDescent="0.45">
      <c r="A4" s="198"/>
      <c r="B4" s="135"/>
      <c r="C4" s="147" t="s">
        <v>477</v>
      </c>
      <c r="D4" s="151" t="s">
        <v>458</v>
      </c>
      <c r="E4" s="137"/>
    </row>
    <row r="5" spans="1:5" ht="16.5" x14ac:dyDescent="0.45">
      <c r="A5" s="198"/>
      <c r="B5" s="135"/>
      <c r="C5" s="147" t="s">
        <v>459</v>
      </c>
      <c r="D5" s="151" t="s">
        <v>460</v>
      </c>
      <c r="E5" s="137"/>
    </row>
    <row r="6" spans="1:5" ht="16.5" x14ac:dyDescent="0.45">
      <c r="A6" s="198"/>
      <c r="B6" s="135"/>
      <c r="C6" s="147" t="s">
        <v>461</v>
      </c>
      <c r="D6" s="151" t="s">
        <v>462</v>
      </c>
      <c r="E6" s="137"/>
    </row>
    <row r="7" spans="1:5" ht="17" thickBot="1" x14ac:dyDescent="0.5">
      <c r="A7" s="198"/>
      <c r="B7" s="135"/>
      <c r="C7" s="152" t="s">
        <v>463</v>
      </c>
      <c r="D7" s="151" t="s">
        <v>464</v>
      </c>
      <c r="E7" s="137"/>
    </row>
    <row r="8" spans="1:5" ht="31.5" customHeight="1" thickBot="1" x14ac:dyDescent="0.5">
      <c r="A8" s="198"/>
      <c r="B8" s="145"/>
      <c r="C8" s="235" t="s">
        <v>489</v>
      </c>
      <c r="D8" s="236" t="s">
        <v>0</v>
      </c>
    </row>
    <row r="9" spans="1:5" ht="55.5" customHeight="1" x14ac:dyDescent="0.45">
      <c r="A9" s="198"/>
      <c r="B9" s="135"/>
      <c r="C9" s="246" t="s">
        <v>492</v>
      </c>
      <c r="D9" s="247"/>
    </row>
    <row r="10" spans="1:5" ht="16.5" x14ac:dyDescent="0.45">
      <c r="A10" s="198"/>
      <c r="B10" s="135"/>
      <c r="C10" s="237" t="s">
        <v>383</v>
      </c>
      <c r="D10" s="153"/>
    </row>
    <row r="11" spans="1:5" ht="16.5" x14ac:dyDescent="0.45">
      <c r="A11" s="198"/>
      <c r="B11" s="135"/>
      <c r="C11" s="254" t="s">
        <v>7</v>
      </c>
      <c r="D11" s="154"/>
    </row>
    <row r="12" spans="1:5" ht="16.5" x14ac:dyDescent="0.45">
      <c r="A12" s="198"/>
      <c r="B12" s="135"/>
      <c r="C12" s="237" t="s">
        <v>384</v>
      </c>
      <c r="D12" s="154"/>
    </row>
    <row r="13" spans="1:5" ht="16.5" x14ac:dyDescent="0.45">
      <c r="A13" s="198"/>
      <c r="B13" s="135"/>
      <c r="C13" s="254" t="s">
        <v>7</v>
      </c>
      <c r="D13" s="154"/>
    </row>
    <row r="14" spans="1:5" ht="16.5" x14ac:dyDescent="0.45">
      <c r="A14" s="198"/>
      <c r="B14" s="135"/>
      <c r="C14" s="237" t="s">
        <v>385</v>
      </c>
      <c r="D14" s="154"/>
    </row>
    <row r="15" spans="1:5" ht="16.5" x14ac:dyDescent="0.45">
      <c r="A15" s="198"/>
      <c r="B15" s="135"/>
      <c r="C15" s="254" t="s">
        <v>7</v>
      </c>
      <c r="D15" s="154"/>
    </row>
    <row r="16" spans="1:5" ht="16.5" x14ac:dyDescent="0.45">
      <c r="A16" s="198"/>
      <c r="B16" s="135"/>
      <c r="C16" s="237" t="s">
        <v>386</v>
      </c>
      <c r="D16" s="154"/>
    </row>
    <row r="17" spans="1:4" ht="16.5" x14ac:dyDescent="0.45">
      <c r="A17" s="198"/>
      <c r="B17" s="135"/>
      <c r="C17" s="254" t="s">
        <v>7</v>
      </c>
      <c r="D17" s="154"/>
    </row>
    <row r="18" spans="1:4" ht="16.5" x14ac:dyDescent="0.45">
      <c r="A18" s="198"/>
      <c r="B18" s="135"/>
      <c r="C18" s="237" t="s">
        <v>387</v>
      </c>
      <c r="D18" s="154"/>
    </row>
    <row r="19" spans="1:4" ht="16.5" x14ac:dyDescent="0.45">
      <c r="A19" s="198"/>
      <c r="B19" s="135"/>
      <c r="C19" s="254" t="s">
        <v>7</v>
      </c>
      <c r="D19" s="154"/>
    </row>
    <row r="20" spans="1:4" ht="16.5" x14ac:dyDescent="0.45">
      <c r="A20" s="198"/>
      <c r="B20" s="135"/>
      <c r="C20" s="237" t="s">
        <v>388</v>
      </c>
      <c r="D20" s="154"/>
    </row>
    <row r="21" spans="1:4" ht="16.5" x14ac:dyDescent="0.45">
      <c r="A21" s="198"/>
      <c r="B21" s="135"/>
      <c r="C21" s="254" t="s">
        <v>7</v>
      </c>
      <c r="D21" s="154"/>
    </row>
    <row r="22" spans="1:4" ht="16.5" x14ac:dyDescent="0.45">
      <c r="A22" s="198"/>
      <c r="B22" s="135"/>
      <c r="C22" s="237" t="s">
        <v>389</v>
      </c>
      <c r="D22" s="154"/>
    </row>
    <row r="23" spans="1:4" ht="16.5" x14ac:dyDescent="0.45">
      <c r="A23" s="198"/>
      <c r="B23" s="135"/>
      <c r="C23" s="254" t="s">
        <v>7</v>
      </c>
      <c r="D23" s="154"/>
    </row>
    <row r="24" spans="1:4" ht="16.5" x14ac:dyDescent="0.45">
      <c r="A24" s="198"/>
      <c r="B24" s="135"/>
      <c r="C24" s="237" t="s">
        <v>390</v>
      </c>
      <c r="D24" s="154"/>
    </row>
    <row r="25" spans="1:4" ht="16.5" x14ac:dyDescent="0.45">
      <c r="A25" s="198"/>
      <c r="B25" s="135"/>
      <c r="C25" s="254" t="s">
        <v>7</v>
      </c>
      <c r="D25" s="154"/>
    </row>
    <row r="26" spans="1:4" ht="16.5" x14ac:dyDescent="0.45">
      <c r="A26" s="198"/>
      <c r="B26" s="135"/>
      <c r="C26" s="237" t="s">
        <v>391</v>
      </c>
      <c r="D26" s="154"/>
    </row>
    <row r="27" spans="1:4" ht="16.5" x14ac:dyDescent="0.45">
      <c r="A27" s="198"/>
      <c r="B27" s="135"/>
      <c r="C27" s="254" t="s">
        <v>7</v>
      </c>
      <c r="D27" s="154"/>
    </row>
    <row r="28" spans="1:4" ht="16.5" x14ac:dyDescent="0.45">
      <c r="A28" s="198"/>
      <c r="B28" s="135"/>
      <c r="C28" s="237" t="s">
        <v>392</v>
      </c>
      <c r="D28" s="154"/>
    </row>
    <row r="29" spans="1:4" ht="16.5" x14ac:dyDescent="0.45">
      <c r="A29" s="198"/>
      <c r="B29" s="135"/>
      <c r="C29" s="255" t="s">
        <v>7</v>
      </c>
      <c r="D29" s="155"/>
    </row>
    <row r="30" spans="1:4" ht="16.5" x14ac:dyDescent="0.45">
      <c r="A30" s="198"/>
      <c r="C30" s="238" t="s">
        <v>1</v>
      </c>
      <c r="D30" s="165">
        <f>SUM(D10:D28)</f>
        <v>0</v>
      </c>
    </row>
    <row r="31" spans="1:4" ht="16.5" x14ac:dyDescent="0.45">
      <c r="A31" s="198"/>
      <c r="C31" s="238" t="s">
        <v>2</v>
      </c>
      <c r="D31" s="164">
        <f>+D30/10</f>
        <v>0</v>
      </c>
    </row>
    <row r="32" spans="1:4" ht="17" thickBot="1" x14ac:dyDescent="0.5">
      <c r="A32" s="198"/>
      <c r="C32" s="238" t="s">
        <v>53</v>
      </c>
      <c r="D32" s="160" t="b">
        <f>IF(D30&gt;47,"Expert",IF(D30&gt;41,"Proficient", IF(D30&gt;32,"Competent",IF(D30&gt;21,"Advanced Beginner",IF(D30&gt;9,"Novice")))))</f>
        <v>0</v>
      </c>
    </row>
    <row r="33" spans="1:4" ht="31.5" customHeight="1" thickBot="1" x14ac:dyDescent="0.5">
      <c r="A33" s="198"/>
      <c r="B33" s="145"/>
      <c r="C33" s="233" t="s">
        <v>490</v>
      </c>
      <c r="D33" s="239" t="s">
        <v>0</v>
      </c>
    </row>
    <row r="34" spans="1:4" ht="48" customHeight="1" x14ac:dyDescent="0.45">
      <c r="A34" s="198"/>
      <c r="B34" s="135"/>
      <c r="C34" s="248" t="s">
        <v>493</v>
      </c>
      <c r="D34" s="249"/>
    </row>
    <row r="35" spans="1:4" ht="16.5" x14ac:dyDescent="0.45">
      <c r="A35" s="198"/>
      <c r="B35" s="135"/>
      <c r="C35" s="237" t="s">
        <v>393</v>
      </c>
      <c r="D35" s="154"/>
    </row>
    <row r="36" spans="1:4" ht="16.5" x14ac:dyDescent="0.45">
      <c r="A36" s="198"/>
      <c r="B36" s="135"/>
      <c r="C36" s="254" t="s">
        <v>7</v>
      </c>
      <c r="D36" s="154"/>
    </row>
    <row r="37" spans="1:4" ht="16.5" x14ac:dyDescent="0.45">
      <c r="A37" s="198"/>
      <c r="B37" s="135"/>
      <c r="C37" s="237" t="s">
        <v>394</v>
      </c>
      <c r="D37" s="154"/>
    </row>
    <row r="38" spans="1:4" ht="16.5" x14ac:dyDescent="0.45">
      <c r="A38" s="198"/>
      <c r="B38" s="135"/>
      <c r="C38" s="254" t="s">
        <v>7</v>
      </c>
      <c r="D38" s="154"/>
    </row>
    <row r="39" spans="1:4" ht="16.5" x14ac:dyDescent="0.45">
      <c r="A39" s="198"/>
      <c r="B39" s="135"/>
      <c r="C39" s="237" t="s">
        <v>395</v>
      </c>
      <c r="D39" s="154"/>
    </row>
    <row r="40" spans="1:4" ht="16.5" x14ac:dyDescent="0.45">
      <c r="A40" s="198"/>
      <c r="B40" s="135"/>
      <c r="C40" s="254" t="s">
        <v>7</v>
      </c>
      <c r="D40" s="154"/>
    </row>
    <row r="41" spans="1:4" ht="16.5" x14ac:dyDescent="0.45">
      <c r="A41" s="198"/>
      <c r="B41" s="135"/>
      <c r="C41" s="237" t="s">
        <v>396</v>
      </c>
      <c r="D41" s="154"/>
    </row>
    <row r="42" spans="1:4" ht="16.5" x14ac:dyDescent="0.45">
      <c r="A42" s="198"/>
      <c r="B42" s="135"/>
      <c r="C42" s="254" t="s">
        <v>7</v>
      </c>
      <c r="D42" s="154"/>
    </row>
    <row r="43" spans="1:4" ht="16.5" x14ac:dyDescent="0.45">
      <c r="A43" s="198"/>
      <c r="B43" s="135"/>
      <c r="C43" s="237" t="s">
        <v>397</v>
      </c>
      <c r="D43" s="154"/>
    </row>
    <row r="44" spans="1:4" ht="16.5" x14ac:dyDescent="0.45">
      <c r="A44" s="198"/>
      <c r="B44" s="135"/>
      <c r="C44" s="254" t="s">
        <v>7</v>
      </c>
      <c r="D44" s="154"/>
    </row>
    <row r="45" spans="1:4" ht="16.5" x14ac:dyDescent="0.45">
      <c r="A45" s="198"/>
      <c r="B45" s="135"/>
      <c r="C45" s="237" t="s">
        <v>398</v>
      </c>
      <c r="D45" s="154"/>
    </row>
    <row r="46" spans="1:4" ht="16.5" x14ac:dyDescent="0.45">
      <c r="A46" s="198"/>
      <c r="B46" s="135"/>
      <c r="C46" s="254" t="s">
        <v>7</v>
      </c>
      <c r="D46" s="154"/>
    </row>
    <row r="47" spans="1:4" ht="16.5" x14ac:dyDescent="0.45">
      <c r="A47" s="198"/>
      <c r="B47" s="135"/>
      <c r="C47" s="237" t="s">
        <v>399</v>
      </c>
      <c r="D47" s="154"/>
    </row>
    <row r="48" spans="1:4" ht="16.5" x14ac:dyDescent="0.45">
      <c r="A48" s="198"/>
      <c r="B48" s="135"/>
      <c r="C48" s="254" t="s">
        <v>7</v>
      </c>
      <c r="D48" s="154"/>
    </row>
    <row r="49" spans="1:4" ht="16.5" x14ac:dyDescent="0.45">
      <c r="A49" s="198"/>
      <c r="B49" s="135"/>
      <c r="C49" s="237" t="s">
        <v>400</v>
      </c>
      <c r="D49" s="154"/>
    </row>
    <row r="50" spans="1:4" ht="16.5" x14ac:dyDescent="0.45">
      <c r="A50" s="198"/>
      <c r="B50" s="135"/>
      <c r="C50" s="254" t="s">
        <v>7</v>
      </c>
      <c r="D50" s="154"/>
    </row>
    <row r="51" spans="1:4" ht="16.5" x14ac:dyDescent="0.45">
      <c r="A51" s="198"/>
      <c r="B51" s="135"/>
      <c r="C51" s="237" t="s">
        <v>401</v>
      </c>
      <c r="D51" s="154"/>
    </row>
    <row r="52" spans="1:4" ht="16.5" x14ac:dyDescent="0.45">
      <c r="A52" s="198"/>
      <c r="B52" s="135"/>
      <c r="C52" s="254" t="s">
        <v>7</v>
      </c>
      <c r="D52" s="154"/>
    </row>
    <row r="53" spans="1:4" ht="16.5" x14ac:dyDescent="0.45">
      <c r="A53" s="198"/>
      <c r="B53" s="135"/>
      <c r="C53" s="237" t="s">
        <v>402</v>
      </c>
      <c r="D53" s="154"/>
    </row>
    <row r="54" spans="1:4" ht="16.5" x14ac:dyDescent="0.45">
      <c r="A54" s="198"/>
      <c r="B54" s="135"/>
      <c r="C54" s="255" t="s">
        <v>7</v>
      </c>
      <c r="D54" s="155"/>
    </row>
    <row r="55" spans="1:4" ht="16.5" x14ac:dyDescent="0.45">
      <c r="A55" s="198"/>
      <c r="C55" s="238" t="s">
        <v>1</v>
      </c>
      <c r="D55" s="165">
        <f>SUM(D35:D53)</f>
        <v>0</v>
      </c>
    </row>
    <row r="56" spans="1:4" ht="16.5" x14ac:dyDescent="0.45">
      <c r="A56" s="198"/>
      <c r="C56" s="238" t="s">
        <v>2</v>
      </c>
      <c r="D56" s="164">
        <f>+D55/10</f>
        <v>0</v>
      </c>
    </row>
    <row r="57" spans="1:4" ht="17" thickBot="1" x14ac:dyDescent="0.5">
      <c r="A57" s="198"/>
      <c r="C57" s="238" t="s">
        <v>53</v>
      </c>
      <c r="D57" s="160" t="b">
        <f>IF(D55&gt;47,"Expert",IF(D55&gt;41,"Proficient", IF(D55&gt;32,"Competent",IF(D55&gt;21,"Advanced Beginner",IF(D55&gt;9,"Novice")))))</f>
        <v>0</v>
      </c>
    </row>
    <row r="58" spans="1:4" ht="31.5" customHeight="1" thickBot="1" x14ac:dyDescent="0.5">
      <c r="A58" s="198"/>
      <c r="B58" s="145"/>
      <c r="C58" s="235" t="s">
        <v>491</v>
      </c>
      <c r="D58" s="236" t="s">
        <v>0</v>
      </c>
    </row>
    <row r="59" spans="1:4" ht="50.25" customHeight="1" x14ac:dyDescent="0.45">
      <c r="A59" s="198"/>
      <c r="B59" s="135"/>
      <c r="C59" s="247" t="s">
        <v>494</v>
      </c>
      <c r="D59" s="250"/>
    </row>
    <row r="60" spans="1:4" ht="15" customHeight="1" x14ac:dyDescent="0.45">
      <c r="A60" s="198"/>
      <c r="B60" s="135"/>
      <c r="C60" s="237" t="s">
        <v>403</v>
      </c>
      <c r="D60" s="154"/>
    </row>
    <row r="61" spans="1:4" ht="15" customHeight="1" x14ac:dyDescent="0.45">
      <c r="A61" s="198"/>
      <c r="B61" s="135"/>
      <c r="C61" s="254" t="s">
        <v>7</v>
      </c>
      <c r="D61" s="154"/>
    </row>
    <row r="62" spans="1:4" ht="15" customHeight="1" x14ac:dyDescent="0.45">
      <c r="A62" s="198"/>
      <c r="B62" s="135"/>
      <c r="C62" s="237" t="s">
        <v>404</v>
      </c>
      <c r="D62" s="155"/>
    </row>
    <row r="63" spans="1:4" ht="15" customHeight="1" x14ac:dyDescent="0.45">
      <c r="A63" s="198"/>
      <c r="B63" s="135"/>
      <c r="C63" s="254" t="s">
        <v>7</v>
      </c>
      <c r="D63" s="153"/>
    </row>
    <row r="64" spans="1:4" ht="15" customHeight="1" x14ac:dyDescent="0.45">
      <c r="A64" s="198"/>
      <c r="B64" s="135"/>
      <c r="C64" s="237" t="s">
        <v>405</v>
      </c>
      <c r="D64" s="155"/>
    </row>
    <row r="65" spans="1:4" ht="15" customHeight="1" x14ac:dyDescent="0.45">
      <c r="A65" s="198"/>
      <c r="B65" s="135"/>
      <c r="C65" s="254" t="s">
        <v>7</v>
      </c>
      <c r="D65" s="153"/>
    </row>
    <row r="66" spans="1:4" ht="15" customHeight="1" x14ac:dyDescent="0.45">
      <c r="A66" s="198"/>
      <c r="B66" s="135"/>
      <c r="C66" s="237" t="s">
        <v>406</v>
      </c>
      <c r="D66" s="155"/>
    </row>
    <row r="67" spans="1:4" ht="15" customHeight="1" x14ac:dyDescent="0.45">
      <c r="A67" s="198"/>
      <c r="B67" s="135"/>
      <c r="C67" s="254" t="s">
        <v>7</v>
      </c>
      <c r="D67" s="153"/>
    </row>
    <row r="68" spans="1:4" ht="15" customHeight="1" x14ac:dyDescent="0.45">
      <c r="A68" s="198"/>
      <c r="B68" s="135"/>
      <c r="C68" s="237" t="s">
        <v>407</v>
      </c>
      <c r="D68" s="155"/>
    </row>
    <row r="69" spans="1:4" ht="15" customHeight="1" x14ac:dyDescent="0.45">
      <c r="A69" s="198"/>
      <c r="B69" s="135"/>
      <c r="C69" s="254" t="s">
        <v>7</v>
      </c>
      <c r="D69" s="153"/>
    </row>
    <row r="70" spans="1:4" ht="15" customHeight="1" x14ac:dyDescent="0.45">
      <c r="A70" s="198"/>
      <c r="B70" s="135"/>
      <c r="C70" s="237" t="s">
        <v>408</v>
      </c>
      <c r="D70" s="155"/>
    </row>
    <row r="71" spans="1:4" ht="15" customHeight="1" x14ac:dyDescent="0.45">
      <c r="A71" s="198"/>
      <c r="B71" s="135"/>
      <c r="C71" s="254" t="s">
        <v>7</v>
      </c>
      <c r="D71" s="153"/>
    </row>
    <row r="72" spans="1:4" ht="15" customHeight="1" x14ac:dyDescent="0.45">
      <c r="A72" s="198"/>
      <c r="B72" s="135"/>
      <c r="C72" s="237" t="s">
        <v>409</v>
      </c>
      <c r="D72" s="155"/>
    </row>
    <row r="73" spans="1:4" ht="15" customHeight="1" x14ac:dyDescent="0.45">
      <c r="A73" s="198"/>
      <c r="B73" s="135"/>
      <c r="C73" s="254" t="s">
        <v>7</v>
      </c>
      <c r="D73" s="153"/>
    </row>
    <row r="74" spans="1:4" ht="15" customHeight="1" x14ac:dyDescent="0.45">
      <c r="A74" s="198"/>
      <c r="B74" s="135"/>
      <c r="C74" s="237" t="s">
        <v>410</v>
      </c>
      <c r="D74" s="155"/>
    </row>
    <row r="75" spans="1:4" ht="15" customHeight="1" x14ac:dyDescent="0.45">
      <c r="A75" s="198"/>
      <c r="B75" s="135"/>
      <c r="C75" s="254" t="s">
        <v>7</v>
      </c>
      <c r="D75" s="153"/>
    </row>
    <row r="76" spans="1:4" ht="15" customHeight="1" x14ac:dyDescent="0.45">
      <c r="A76" s="198"/>
      <c r="B76" s="135"/>
      <c r="C76" s="237" t="s">
        <v>411</v>
      </c>
      <c r="D76" s="155"/>
    </row>
    <row r="77" spans="1:4" ht="16.5" x14ac:dyDescent="0.45">
      <c r="A77" s="198"/>
      <c r="B77" s="135"/>
      <c r="C77" s="254" t="s">
        <v>7</v>
      </c>
      <c r="D77" s="153"/>
    </row>
    <row r="78" spans="1:4" ht="16.5" x14ac:dyDescent="0.45">
      <c r="A78" s="198"/>
      <c r="B78" s="135"/>
      <c r="C78" s="237" t="s">
        <v>412</v>
      </c>
      <c r="D78" s="154"/>
    </row>
    <row r="79" spans="1:4" ht="16.5" x14ac:dyDescent="0.45">
      <c r="A79" s="198"/>
      <c r="B79" s="135"/>
      <c r="C79" s="255" t="s">
        <v>7</v>
      </c>
      <c r="D79" s="155"/>
    </row>
    <row r="80" spans="1:4" ht="16.5" x14ac:dyDescent="0.45">
      <c r="A80" s="198"/>
      <c r="C80" s="238" t="s">
        <v>1</v>
      </c>
      <c r="D80" s="165">
        <f>SUM(D60:D78)</f>
        <v>0</v>
      </c>
    </row>
    <row r="81" spans="1:4" ht="16.5" x14ac:dyDescent="0.45">
      <c r="A81" s="198"/>
      <c r="C81" s="238" t="s">
        <v>2</v>
      </c>
      <c r="D81" s="164">
        <f>+D80/10</f>
        <v>0</v>
      </c>
    </row>
    <row r="82" spans="1:4" ht="17" thickBot="1" x14ac:dyDescent="0.5">
      <c r="A82" s="198"/>
      <c r="C82" s="238" t="s">
        <v>53</v>
      </c>
      <c r="D82" s="160" t="b">
        <f>IF(D80&gt;47,"Expert",IF(D80&gt;41,"Proficient", IF(D80&gt;32,"Competent",IF(D80&gt;21,"Advanced Beginner",IF(D80&gt;9,"Novice")))))</f>
        <v>0</v>
      </c>
    </row>
    <row r="83" spans="1:4" ht="31.5" customHeight="1" thickBot="1" x14ac:dyDescent="0.5">
      <c r="A83" s="198"/>
      <c r="B83" s="145"/>
      <c r="C83" s="233" t="s">
        <v>495</v>
      </c>
      <c r="D83" s="239" t="s">
        <v>19</v>
      </c>
    </row>
    <row r="84" spans="1:4" ht="15" customHeight="1" x14ac:dyDescent="0.45">
      <c r="A84" s="198"/>
      <c r="B84" s="135"/>
      <c r="C84" s="152" t="s">
        <v>42</v>
      </c>
      <c r="D84" s="251"/>
    </row>
    <row r="85" spans="1:4" ht="15" customHeight="1" x14ac:dyDescent="0.45">
      <c r="A85" s="198"/>
      <c r="B85" s="135"/>
      <c r="C85" s="152" t="s">
        <v>43</v>
      </c>
      <c r="D85" s="252"/>
    </row>
    <row r="86" spans="1:4" ht="15" customHeight="1" x14ac:dyDescent="0.45">
      <c r="A86" s="198"/>
      <c r="B86" s="135"/>
      <c r="C86" s="152" t="s">
        <v>44</v>
      </c>
      <c r="D86" s="252"/>
    </row>
    <row r="87" spans="1:4" ht="15" customHeight="1" x14ac:dyDescent="0.45">
      <c r="A87" s="198"/>
      <c r="B87" s="135"/>
      <c r="C87" s="152" t="s">
        <v>45</v>
      </c>
      <c r="D87" s="252"/>
    </row>
    <row r="88" spans="1:4" ht="15" customHeight="1" x14ac:dyDescent="0.45">
      <c r="A88" s="198"/>
      <c r="B88" s="135"/>
      <c r="C88" s="240" t="s">
        <v>46</v>
      </c>
      <c r="D88" s="252"/>
    </row>
    <row r="89" spans="1:4" ht="15" customHeight="1" x14ac:dyDescent="0.45">
      <c r="A89" s="198"/>
      <c r="B89" s="135"/>
      <c r="C89" s="241" t="s">
        <v>47</v>
      </c>
      <c r="D89" s="253"/>
    </row>
    <row r="90" spans="1:4" ht="23.25" customHeight="1" x14ac:dyDescent="0.45">
      <c r="C90" s="242"/>
      <c r="D90" s="243"/>
    </row>
    <row r="91" spans="1:4" ht="23.25" customHeight="1" x14ac:dyDescent="0.45">
      <c r="C91" s="240"/>
      <c r="D91" s="244"/>
    </row>
    <row r="92" spans="1:4" ht="23.25" customHeight="1" x14ac:dyDescent="0.45">
      <c r="C92" s="240"/>
      <c r="D92" s="244"/>
    </row>
    <row r="93" spans="1:4" ht="23.25" customHeight="1" x14ac:dyDescent="0.45">
      <c r="C93" s="240"/>
      <c r="D93" s="244"/>
    </row>
    <row r="94" spans="1:4" ht="23.25" customHeight="1" x14ac:dyDescent="0.45">
      <c r="C94" s="240"/>
      <c r="D94" s="244"/>
    </row>
    <row r="95" spans="1:4" ht="23.25" customHeight="1" x14ac:dyDescent="0.45">
      <c r="C95" s="240"/>
      <c r="D95" s="244"/>
    </row>
    <row r="96" spans="1:4" ht="23.25" customHeight="1" x14ac:dyDescent="0.45">
      <c r="C96" s="240"/>
      <c r="D96" s="244"/>
    </row>
    <row r="97" spans="3:4" ht="23.25" customHeight="1" x14ac:dyDescent="0.45">
      <c r="C97" s="240"/>
      <c r="D97" s="244"/>
    </row>
    <row r="98" spans="3:4" ht="23.25" customHeight="1" x14ac:dyDescent="0.45">
      <c r="C98" s="240"/>
      <c r="D98" s="244"/>
    </row>
    <row r="99" spans="3:4" ht="23.25" customHeight="1" x14ac:dyDescent="0.45">
      <c r="C99" s="240"/>
      <c r="D99" s="244"/>
    </row>
    <row r="100" spans="3:4" ht="23.25" customHeight="1" x14ac:dyDescent="0.45">
      <c r="C100" s="240"/>
      <c r="D100" s="244"/>
    </row>
    <row r="101" spans="3:4" ht="23.25" customHeight="1" x14ac:dyDescent="0.45">
      <c r="C101" s="240"/>
      <c r="D101" s="244"/>
    </row>
    <row r="102" spans="3:4" ht="23.25" customHeight="1" x14ac:dyDescent="0.45">
      <c r="C102" s="240"/>
      <c r="D102" s="244"/>
    </row>
    <row r="103" spans="3:4" ht="23.25" customHeight="1" x14ac:dyDescent="0.45">
      <c r="C103" s="240"/>
      <c r="D103" s="244"/>
    </row>
    <row r="104" spans="3:4" ht="23.25" customHeight="1" x14ac:dyDescent="0.45">
      <c r="C104" s="240"/>
      <c r="D104" s="244"/>
    </row>
    <row r="105" spans="3:4" ht="23.25" customHeight="1" x14ac:dyDescent="0.45">
      <c r="C105" s="240"/>
      <c r="D105" s="244"/>
    </row>
    <row r="106" spans="3:4" ht="23.25" customHeight="1" x14ac:dyDescent="0.45">
      <c r="C106" s="240"/>
      <c r="D106" s="244"/>
    </row>
    <row r="107" spans="3:4" ht="23.25" customHeight="1" x14ac:dyDescent="0.45">
      <c r="C107" s="240"/>
      <c r="D107" s="244"/>
    </row>
    <row r="108" spans="3:4" ht="23.25" customHeight="1" x14ac:dyDescent="0.45">
      <c r="C108" s="240"/>
      <c r="D108" s="244"/>
    </row>
    <row r="109" spans="3:4" ht="23.25" customHeight="1" x14ac:dyDescent="0.45">
      <c r="C109" s="240"/>
      <c r="D109" s="244"/>
    </row>
    <row r="110" spans="3:4" ht="23.25" customHeight="1" x14ac:dyDescent="0.45">
      <c r="C110" s="240"/>
      <c r="D110" s="244"/>
    </row>
    <row r="111" spans="3:4" ht="23.25" customHeight="1" x14ac:dyDescent="0.45">
      <c r="C111" s="240"/>
      <c r="D111" s="244"/>
    </row>
    <row r="112" spans="3:4" ht="23.25" customHeight="1" x14ac:dyDescent="0.45">
      <c r="C112" s="240"/>
      <c r="D112" s="244"/>
    </row>
    <row r="113" spans="3:4" ht="23.25" customHeight="1" x14ac:dyDescent="0.45">
      <c r="C113" s="240"/>
      <c r="D113" s="244"/>
    </row>
    <row r="114" spans="3:4" ht="23.25" customHeight="1" x14ac:dyDescent="0.45">
      <c r="C114" s="240"/>
      <c r="D114" s="244"/>
    </row>
    <row r="115" spans="3:4" ht="23.25" customHeight="1" x14ac:dyDescent="0.45">
      <c r="C115" s="240"/>
      <c r="D115" s="244"/>
    </row>
    <row r="116" spans="3:4" ht="23.25" customHeight="1" x14ac:dyDescent="0.45">
      <c r="C116" s="240"/>
      <c r="D116" s="244"/>
    </row>
    <row r="117" spans="3:4" ht="23.25" customHeight="1" x14ac:dyDescent="0.45">
      <c r="C117" s="240"/>
      <c r="D117" s="244"/>
    </row>
    <row r="118" spans="3:4" ht="23.25" customHeight="1" x14ac:dyDescent="0.45">
      <c r="C118" s="240"/>
      <c r="D118" s="244"/>
    </row>
    <row r="119" spans="3:4" ht="23.25" customHeight="1" x14ac:dyDescent="0.45">
      <c r="C119" s="240"/>
      <c r="D119" s="244"/>
    </row>
    <row r="120" spans="3:4" ht="23.25" customHeight="1" x14ac:dyDescent="0.45">
      <c r="C120" s="240"/>
      <c r="D120" s="244"/>
    </row>
    <row r="121" spans="3:4" ht="23.25" customHeight="1" x14ac:dyDescent="0.45">
      <c r="C121" s="240"/>
      <c r="D121" s="244"/>
    </row>
    <row r="122" spans="3:4" ht="23.25" customHeight="1" x14ac:dyDescent="0.45">
      <c r="C122" s="240"/>
      <c r="D122" s="244"/>
    </row>
    <row r="123" spans="3:4" ht="23.25" customHeight="1" x14ac:dyDescent="0.45">
      <c r="C123" s="240"/>
      <c r="D123" s="244"/>
    </row>
    <row r="124" spans="3:4" ht="23.25" customHeight="1" x14ac:dyDescent="0.45">
      <c r="C124" s="240"/>
      <c r="D124" s="244"/>
    </row>
    <row r="125" spans="3:4" ht="23.25" customHeight="1" x14ac:dyDescent="0.45">
      <c r="C125" s="240"/>
      <c r="D125" s="244"/>
    </row>
    <row r="126" spans="3:4" ht="23.25" customHeight="1" x14ac:dyDescent="0.45">
      <c r="C126" s="240"/>
      <c r="D126" s="244"/>
    </row>
    <row r="127" spans="3:4" ht="23.25" customHeight="1" x14ac:dyDescent="0.45">
      <c r="C127" s="240"/>
      <c r="D127" s="244"/>
    </row>
    <row r="128" spans="3:4" ht="23.25" customHeight="1" x14ac:dyDescent="0.45">
      <c r="C128" s="240"/>
      <c r="D128" s="244"/>
    </row>
    <row r="129" spans="3:4" ht="23.25" customHeight="1" x14ac:dyDescent="0.45">
      <c r="C129" s="240"/>
      <c r="D129" s="244"/>
    </row>
    <row r="130" spans="3:4" ht="23.25" customHeight="1" x14ac:dyDescent="0.45">
      <c r="C130" s="240"/>
      <c r="D130" s="244"/>
    </row>
    <row r="131" spans="3:4" ht="23.25" customHeight="1" x14ac:dyDescent="0.45">
      <c r="C131" s="240"/>
      <c r="D131" s="244"/>
    </row>
    <row r="132" spans="3:4" ht="23.25" customHeight="1" x14ac:dyDescent="0.45">
      <c r="C132" s="240"/>
      <c r="D132" s="244"/>
    </row>
    <row r="133" spans="3:4" ht="23.25" customHeight="1" x14ac:dyDescent="0.45">
      <c r="C133" s="240"/>
      <c r="D133" s="244"/>
    </row>
    <row r="134" spans="3:4" ht="23.25" customHeight="1" x14ac:dyDescent="0.45">
      <c r="C134" s="240"/>
      <c r="D134" s="244"/>
    </row>
    <row r="135" spans="3:4" ht="23.25" customHeight="1" x14ac:dyDescent="0.45">
      <c r="C135" s="240"/>
      <c r="D135" s="244"/>
    </row>
    <row r="136" spans="3:4" ht="23.25" customHeight="1" x14ac:dyDescent="0.45">
      <c r="C136" s="240"/>
      <c r="D136" s="244"/>
    </row>
    <row r="137" spans="3:4" ht="23.25" customHeight="1" x14ac:dyDescent="0.45">
      <c r="C137" s="240"/>
      <c r="D137" s="244"/>
    </row>
    <row r="138" spans="3:4" ht="23.25" customHeight="1" x14ac:dyDescent="0.45">
      <c r="C138" s="240"/>
      <c r="D138" s="244"/>
    </row>
    <row r="139" spans="3:4" ht="23.25" customHeight="1" x14ac:dyDescent="0.45">
      <c r="C139" s="240"/>
      <c r="D139" s="244"/>
    </row>
    <row r="140" spans="3:4" ht="23.25" customHeight="1" x14ac:dyDescent="0.45">
      <c r="C140" s="240"/>
      <c r="D140" s="244"/>
    </row>
    <row r="141" spans="3:4" ht="23.25" customHeight="1" x14ac:dyDescent="0.45">
      <c r="C141" s="240"/>
      <c r="D141" s="244"/>
    </row>
    <row r="142" spans="3:4" ht="23.25" customHeight="1" x14ac:dyDescent="0.45">
      <c r="C142" s="240"/>
      <c r="D142" s="244"/>
    </row>
    <row r="143" spans="3:4" ht="23.25" customHeight="1" x14ac:dyDescent="0.45">
      <c r="C143" s="240"/>
      <c r="D143" s="244"/>
    </row>
    <row r="144" spans="3:4" ht="23.25" customHeight="1" x14ac:dyDescent="0.45">
      <c r="C144" s="240"/>
      <c r="D144" s="244"/>
    </row>
    <row r="145" spans="3:4" ht="23.25" customHeight="1" x14ac:dyDescent="0.45">
      <c r="C145" s="240"/>
      <c r="D145" s="244"/>
    </row>
    <row r="146" spans="3:4" ht="23.25" customHeight="1" x14ac:dyDescent="0.45">
      <c r="C146" s="240"/>
      <c r="D146" s="244"/>
    </row>
    <row r="147" spans="3:4" ht="23.25" customHeight="1" x14ac:dyDescent="0.45">
      <c r="C147" s="240"/>
      <c r="D147" s="244"/>
    </row>
    <row r="148" spans="3:4" ht="23.25" customHeight="1" x14ac:dyDescent="0.45">
      <c r="C148" s="240"/>
      <c r="D148" s="244"/>
    </row>
    <row r="149" spans="3:4" ht="23.25" customHeight="1" x14ac:dyDescent="0.45">
      <c r="C149" s="240"/>
      <c r="D149" s="244"/>
    </row>
    <row r="150" spans="3:4" ht="23.25" customHeight="1" x14ac:dyDescent="0.45">
      <c r="C150" s="240"/>
      <c r="D150" s="244"/>
    </row>
    <row r="151" spans="3:4" ht="23.25" customHeight="1" x14ac:dyDescent="0.45">
      <c r="C151" s="240"/>
      <c r="D151" s="244"/>
    </row>
    <row r="152" spans="3:4" ht="23.25" customHeight="1" x14ac:dyDescent="0.45">
      <c r="C152" s="240"/>
      <c r="D152" s="244"/>
    </row>
    <row r="153" spans="3:4" ht="23.25" customHeight="1" x14ac:dyDescent="0.45">
      <c r="C153" s="240"/>
      <c r="D153" s="244"/>
    </row>
    <row r="154" spans="3:4" ht="23.25" customHeight="1" x14ac:dyDescent="0.45">
      <c r="C154" s="240"/>
      <c r="D154" s="244"/>
    </row>
    <row r="155" spans="3:4" ht="23.25" customHeight="1" x14ac:dyDescent="0.45">
      <c r="C155" s="240"/>
      <c r="D155" s="244"/>
    </row>
    <row r="156" spans="3:4" ht="23.25" customHeight="1" x14ac:dyDescent="0.45">
      <c r="C156" s="240"/>
      <c r="D156" s="244"/>
    </row>
    <row r="157" spans="3:4" ht="23.25" customHeight="1" x14ac:dyDescent="0.45">
      <c r="C157" s="240"/>
      <c r="D157" s="244"/>
    </row>
    <row r="158" spans="3:4" ht="23.25" customHeight="1" x14ac:dyDescent="0.45">
      <c r="C158" s="240"/>
      <c r="D158" s="244"/>
    </row>
    <row r="159" spans="3:4" ht="23.25" customHeight="1" x14ac:dyDescent="0.45">
      <c r="C159" s="240"/>
      <c r="D159" s="244"/>
    </row>
    <row r="160" spans="3:4" ht="23.25" customHeight="1" x14ac:dyDescent="0.45">
      <c r="C160" s="240"/>
      <c r="D160" s="244"/>
    </row>
    <row r="161" spans="3:4" ht="23.25" customHeight="1" x14ac:dyDescent="0.45">
      <c r="C161" s="240"/>
      <c r="D161" s="244"/>
    </row>
    <row r="162" spans="3:4" ht="23.25" customHeight="1" x14ac:dyDescent="0.45">
      <c r="C162" s="240"/>
      <c r="D162" s="244"/>
    </row>
    <row r="163" spans="3:4" ht="23.25" customHeight="1" x14ac:dyDescent="0.45">
      <c r="C163" s="240"/>
      <c r="D163" s="244"/>
    </row>
    <row r="164" spans="3:4" ht="23.25" customHeight="1" x14ac:dyDescent="0.45">
      <c r="C164" s="240"/>
      <c r="D164" s="244"/>
    </row>
    <row r="165" spans="3:4" ht="23.25" customHeight="1" x14ac:dyDescent="0.45">
      <c r="C165" s="240"/>
      <c r="D165" s="244"/>
    </row>
    <row r="166" spans="3:4" ht="23.25" customHeight="1" x14ac:dyDescent="0.45">
      <c r="C166" s="240"/>
      <c r="D166" s="244"/>
    </row>
    <row r="167" spans="3:4" ht="23.25" customHeight="1" x14ac:dyDescent="0.45">
      <c r="C167" s="240"/>
      <c r="D167" s="244"/>
    </row>
    <row r="168" spans="3:4" ht="23.25" customHeight="1" x14ac:dyDescent="0.45">
      <c r="C168" s="240"/>
      <c r="D168" s="244"/>
    </row>
    <row r="169" spans="3:4" ht="23.25" customHeight="1" x14ac:dyDescent="0.45">
      <c r="C169" s="240"/>
      <c r="D169" s="244"/>
    </row>
    <row r="170" spans="3:4" ht="23.25" customHeight="1" x14ac:dyDescent="0.45">
      <c r="C170" s="240"/>
      <c r="D170" s="244"/>
    </row>
    <row r="171" spans="3:4" ht="23.25" customHeight="1" x14ac:dyDescent="0.45">
      <c r="C171" s="240"/>
      <c r="D171" s="244"/>
    </row>
    <row r="172" spans="3:4" ht="23.25" customHeight="1" x14ac:dyDescent="0.45">
      <c r="C172" s="240"/>
      <c r="D172" s="244"/>
    </row>
    <row r="173" spans="3:4" ht="23.25" customHeight="1" x14ac:dyDescent="0.45">
      <c r="C173" s="240"/>
      <c r="D173" s="244"/>
    </row>
    <row r="174" spans="3:4" ht="23.25" customHeight="1" x14ac:dyDescent="0.45">
      <c r="C174" s="240"/>
      <c r="D174" s="244"/>
    </row>
  </sheetData>
  <mergeCells count="36">
    <mergeCell ref="D20:D21"/>
    <mergeCell ref="C2:D2"/>
    <mergeCell ref="D10:D11"/>
    <mergeCell ref="D12:D13"/>
    <mergeCell ref="D14:D15"/>
    <mergeCell ref="D16:D17"/>
    <mergeCell ref="D18:D19"/>
    <mergeCell ref="D76:D77"/>
    <mergeCell ref="D49:D50"/>
    <mergeCell ref="D22:D23"/>
    <mergeCell ref="D24:D25"/>
    <mergeCell ref="D26:D27"/>
    <mergeCell ref="D28:D29"/>
    <mergeCell ref="D35:D36"/>
    <mergeCell ref="D37:D38"/>
    <mergeCell ref="D39:D40"/>
    <mergeCell ref="D41:D42"/>
    <mergeCell ref="D43:D44"/>
    <mergeCell ref="D45:D46"/>
    <mergeCell ref="D47:D48"/>
    <mergeCell ref="A1:A89"/>
    <mergeCell ref="C1:D1"/>
    <mergeCell ref="C9:D9"/>
    <mergeCell ref="C59:D59"/>
    <mergeCell ref="C34:D34"/>
    <mergeCell ref="D78:D79"/>
    <mergeCell ref="D51:D52"/>
    <mergeCell ref="D53:D54"/>
    <mergeCell ref="D60:D61"/>
    <mergeCell ref="D62:D63"/>
    <mergeCell ref="D64:D65"/>
    <mergeCell ref="D66:D67"/>
    <mergeCell ref="D68:D69"/>
    <mergeCell ref="D70:D71"/>
    <mergeCell ref="D72:D73"/>
    <mergeCell ref="D74:D75"/>
  </mergeCells>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75286-3F15-4FEA-96DB-C76AA423D2DF}">
  <dimension ref="A1:E174"/>
  <sheetViews>
    <sheetView showGridLines="0" showRowColHeaders="0" tabSelected="1" zoomScale="80" zoomScaleNormal="80" workbookViewId="0">
      <pane ySplit="1" topLeftCell="A2" activePane="bottomLeft" state="frozen"/>
      <selection pane="bottomLeft" activeCell="H18" sqref="H18"/>
    </sheetView>
  </sheetViews>
  <sheetFormatPr defaultColWidth="9.1796875" defaultRowHeight="23.25" customHeight="1" x14ac:dyDescent="0.45"/>
  <cols>
    <col min="1" max="1" width="8.7265625" style="96" customWidth="1"/>
    <col min="2" max="2" width="1.7265625" style="260" customWidth="1"/>
    <col min="3" max="3" width="123.81640625" style="99" customWidth="1"/>
    <col min="4" max="4" width="15.54296875" style="100" bestFit="1" customWidth="1"/>
    <col min="5" max="16384" width="9.1796875" style="96"/>
  </cols>
  <sheetData>
    <row r="1" spans="1:5" ht="62.25" customHeight="1" x14ac:dyDescent="0.45">
      <c r="A1" s="198" t="s">
        <v>259</v>
      </c>
      <c r="B1" s="261"/>
      <c r="C1" s="220" t="s">
        <v>500</v>
      </c>
      <c r="D1" s="220"/>
      <c r="E1" s="145"/>
    </row>
    <row r="2" spans="1:5" ht="43.5" customHeight="1" x14ac:dyDescent="0.45">
      <c r="A2" s="198"/>
      <c r="B2" s="261"/>
      <c r="C2" s="256" t="s">
        <v>445</v>
      </c>
      <c r="D2" s="257"/>
    </row>
    <row r="3" spans="1:5" ht="16.5" x14ac:dyDescent="0.45">
      <c r="A3" s="198"/>
      <c r="B3" s="262"/>
      <c r="C3" s="147" t="s">
        <v>456</v>
      </c>
      <c r="D3" s="151" t="s">
        <v>457</v>
      </c>
      <c r="E3" s="137"/>
    </row>
    <row r="4" spans="1:5" ht="16.5" x14ac:dyDescent="0.45">
      <c r="A4" s="198"/>
      <c r="B4" s="262"/>
      <c r="C4" s="147" t="s">
        <v>477</v>
      </c>
      <c r="D4" s="151" t="s">
        <v>458</v>
      </c>
      <c r="E4" s="137"/>
    </row>
    <row r="5" spans="1:5" ht="16.5" x14ac:dyDescent="0.45">
      <c r="A5" s="198"/>
      <c r="B5" s="262"/>
      <c r="C5" s="147" t="s">
        <v>459</v>
      </c>
      <c r="D5" s="151" t="s">
        <v>460</v>
      </c>
      <c r="E5" s="137"/>
    </row>
    <row r="6" spans="1:5" ht="16.5" x14ac:dyDescent="0.45">
      <c r="A6" s="198"/>
      <c r="B6" s="262"/>
      <c r="C6" s="147" t="s">
        <v>461</v>
      </c>
      <c r="D6" s="151" t="s">
        <v>462</v>
      </c>
      <c r="E6" s="137"/>
    </row>
    <row r="7" spans="1:5" ht="17" thickBot="1" x14ac:dyDescent="0.5">
      <c r="A7" s="198"/>
      <c r="B7" s="262"/>
      <c r="C7" s="152" t="s">
        <v>463</v>
      </c>
      <c r="D7" s="151" t="s">
        <v>464</v>
      </c>
      <c r="E7" s="137"/>
    </row>
    <row r="8" spans="1:5" ht="31.5" customHeight="1" thickBot="1" x14ac:dyDescent="0.5">
      <c r="A8" s="198"/>
      <c r="B8" s="261"/>
      <c r="C8" s="258" t="s">
        <v>496</v>
      </c>
      <c r="D8" s="228" t="s">
        <v>0</v>
      </c>
    </row>
    <row r="9" spans="1:5" ht="44" customHeight="1" thickBot="1" x14ac:dyDescent="0.5">
      <c r="A9" s="198"/>
      <c r="B9" s="261"/>
      <c r="C9" s="263" t="s">
        <v>501</v>
      </c>
      <c r="D9" s="264"/>
    </row>
    <row r="10" spans="1:5" ht="16.5" x14ac:dyDescent="0.45">
      <c r="A10" s="198"/>
      <c r="B10" s="261"/>
      <c r="C10" s="237" t="s">
        <v>413</v>
      </c>
      <c r="D10" s="153"/>
    </row>
    <row r="11" spans="1:5" ht="16.5" x14ac:dyDescent="0.45">
      <c r="A11" s="198"/>
      <c r="B11" s="261"/>
      <c r="C11" s="254" t="s">
        <v>7</v>
      </c>
      <c r="D11" s="154"/>
    </row>
    <row r="12" spans="1:5" ht="16.5" x14ac:dyDescent="0.45">
      <c r="A12" s="198"/>
      <c r="B12" s="261"/>
      <c r="C12" s="237" t="s">
        <v>414</v>
      </c>
      <c r="D12" s="154"/>
    </row>
    <row r="13" spans="1:5" ht="16.5" x14ac:dyDescent="0.45">
      <c r="A13" s="198"/>
      <c r="B13" s="261"/>
      <c r="C13" s="254" t="s">
        <v>7</v>
      </c>
      <c r="D13" s="154"/>
    </row>
    <row r="14" spans="1:5" ht="16.5" x14ac:dyDescent="0.45">
      <c r="A14" s="198"/>
      <c r="B14" s="261"/>
      <c r="C14" s="237" t="s">
        <v>415</v>
      </c>
      <c r="D14" s="154"/>
    </row>
    <row r="15" spans="1:5" ht="16.5" x14ac:dyDescent="0.45">
      <c r="A15" s="198"/>
      <c r="B15" s="261"/>
      <c r="C15" s="254" t="s">
        <v>7</v>
      </c>
      <c r="D15" s="154"/>
    </row>
    <row r="16" spans="1:5" ht="16.5" x14ac:dyDescent="0.45">
      <c r="A16" s="198"/>
      <c r="B16" s="261"/>
      <c r="C16" s="237" t="s">
        <v>416</v>
      </c>
      <c r="D16" s="154"/>
    </row>
    <row r="17" spans="1:4" ht="16.5" x14ac:dyDescent="0.45">
      <c r="A17" s="198"/>
      <c r="B17" s="261"/>
      <c r="C17" s="254" t="s">
        <v>7</v>
      </c>
      <c r="D17" s="154"/>
    </row>
    <row r="18" spans="1:4" ht="16.5" x14ac:dyDescent="0.45">
      <c r="A18" s="198"/>
      <c r="B18" s="261"/>
      <c r="C18" s="237" t="s">
        <v>417</v>
      </c>
      <c r="D18" s="154"/>
    </row>
    <row r="19" spans="1:4" ht="16.5" x14ac:dyDescent="0.45">
      <c r="A19" s="198"/>
      <c r="B19" s="261"/>
      <c r="C19" s="254" t="s">
        <v>7</v>
      </c>
      <c r="D19" s="154"/>
    </row>
    <row r="20" spans="1:4" ht="16.5" x14ac:dyDescent="0.45">
      <c r="A20" s="198"/>
      <c r="B20" s="261"/>
      <c r="C20" s="237" t="s">
        <v>418</v>
      </c>
      <c r="D20" s="154"/>
    </row>
    <row r="21" spans="1:4" ht="16.5" x14ac:dyDescent="0.45">
      <c r="A21" s="198"/>
      <c r="B21" s="261"/>
      <c r="C21" s="254" t="s">
        <v>7</v>
      </c>
      <c r="D21" s="154"/>
    </row>
    <row r="22" spans="1:4" ht="16.5" x14ac:dyDescent="0.45">
      <c r="A22" s="198"/>
      <c r="B22" s="261"/>
      <c r="C22" s="237" t="s">
        <v>419</v>
      </c>
      <c r="D22" s="154"/>
    </row>
    <row r="23" spans="1:4" ht="16.5" x14ac:dyDescent="0.45">
      <c r="A23" s="198"/>
      <c r="B23" s="261"/>
      <c r="C23" s="254" t="s">
        <v>7</v>
      </c>
      <c r="D23" s="154"/>
    </row>
    <row r="24" spans="1:4" ht="16.5" x14ac:dyDescent="0.45">
      <c r="A24" s="198"/>
      <c r="B24" s="261"/>
      <c r="C24" s="237" t="s">
        <v>420</v>
      </c>
      <c r="D24" s="154"/>
    </row>
    <row r="25" spans="1:4" ht="16.5" x14ac:dyDescent="0.45">
      <c r="A25" s="198"/>
      <c r="B25" s="261"/>
      <c r="C25" s="254" t="s">
        <v>7</v>
      </c>
      <c r="D25" s="154"/>
    </row>
    <row r="26" spans="1:4" ht="16.5" x14ac:dyDescent="0.45">
      <c r="A26" s="198"/>
      <c r="B26" s="261"/>
      <c r="C26" s="237" t="s">
        <v>421</v>
      </c>
      <c r="D26" s="154"/>
    </row>
    <row r="27" spans="1:4" ht="16.5" x14ac:dyDescent="0.45">
      <c r="A27" s="198"/>
      <c r="B27" s="261"/>
      <c r="C27" s="254" t="s">
        <v>7</v>
      </c>
      <c r="D27" s="154"/>
    </row>
    <row r="28" spans="1:4" ht="16.5" x14ac:dyDescent="0.45">
      <c r="A28" s="198"/>
      <c r="B28" s="261"/>
      <c r="C28" s="237" t="s">
        <v>422</v>
      </c>
      <c r="D28" s="154"/>
    </row>
    <row r="29" spans="1:4" ht="16.5" x14ac:dyDescent="0.45">
      <c r="A29" s="198"/>
      <c r="B29" s="261"/>
      <c r="C29" s="255" t="s">
        <v>7</v>
      </c>
      <c r="D29" s="155"/>
    </row>
    <row r="30" spans="1:4" ht="16.5" x14ac:dyDescent="0.45">
      <c r="A30" s="198"/>
      <c r="B30" s="262"/>
      <c r="C30" s="238" t="s">
        <v>1</v>
      </c>
      <c r="D30" s="165">
        <f>SUM(D10:D28)</f>
        <v>0</v>
      </c>
    </row>
    <row r="31" spans="1:4" ht="16.5" x14ac:dyDescent="0.45">
      <c r="A31" s="198"/>
      <c r="B31" s="262"/>
      <c r="C31" s="238" t="s">
        <v>2</v>
      </c>
      <c r="D31" s="164">
        <f>+D30/10</f>
        <v>0</v>
      </c>
    </row>
    <row r="32" spans="1:4" ht="17" thickBot="1" x14ac:dyDescent="0.5">
      <c r="A32" s="198"/>
      <c r="B32" s="262"/>
      <c r="C32" s="238" t="s">
        <v>53</v>
      </c>
      <c r="D32" s="160" t="b">
        <f>IF(D30&gt;47,"Expert",IF(D30&gt;41,"Proficient", IF(D30&gt;32,"Competent",IF(D30&gt;21,"Advanced Beginner",IF(D30&gt;9,"Novice")))))</f>
        <v>0</v>
      </c>
    </row>
    <row r="33" spans="1:4" ht="30" customHeight="1" thickBot="1" x14ac:dyDescent="0.5">
      <c r="A33" s="198"/>
      <c r="B33" s="261"/>
      <c r="C33" s="259" t="s">
        <v>497</v>
      </c>
      <c r="D33" s="228" t="s">
        <v>0</v>
      </c>
    </row>
    <row r="34" spans="1:4" ht="36.5" customHeight="1" thickBot="1" x14ac:dyDescent="0.5">
      <c r="A34" s="198"/>
      <c r="B34" s="261"/>
      <c r="C34" s="265" t="s">
        <v>502</v>
      </c>
      <c r="D34" s="266"/>
    </row>
    <row r="35" spans="1:4" ht="16.5" x14ac:dyDescent="0.45">
      <c r="A35" s="198"/>
      <c r="B35" s="261"/>
      <c r="C35" s="237" t="s">
        <v>423</v>
      </c>
      <c r="D35" s="153"/>
    </row>
    <row r="36" spans="1:4" ht="16.5" x14ac:dyDescent="0.45">
      <c r="A36" s="198"/>
      <c r="B36" s="261"/>
      <c r="C36" s="254" t="s">
        <v>7</v>
      </c>
      <c r="D36" s="154"/>
    </row>
    <row r="37" spans="1:4" ht="16.5" x14ac:dyDescent="0.45">
      <c r="A37" s="198"/>
      <c r="B37" s="261"/>
      <c r="C37" s="237" t="s">
        <v>424</v>
      </c>
      <c r="D37" s="154"/>
    </row>
    <row r="38" spans="1:4" ht="16.5" x14ac:dyDescent="0.45">
      <c r="A38" s="198"/>
      <c r="B38" s="261"/>
      <c r="C38" s="254" t="s">
        <v>7</v>
      </c>
      <c r="D38" s="154"/>
    </row>
    <row r="39" spans="1:4" ht="16.5" x14ac:dyDescent="0.45">
      <c r="A39" s="198"/>
      <c r="B39" s="261"/>
      <c r="C39" s="237" t="s">
        <v>425</v>
      </c>
      <c r="D39" s="154"/>
    </row>
    <row r="40" spans="1:4" ht="16.5" x14ac:dyDescent="0.45">
      <c r="A40" s="198"/>
      <c r="B40" s="261"/>
      <c r="C40" s="254" t="s">
        <v>7</v>
      </c>
      <c r="D40" s="154"/>
    </row>
    <row r="41" spans="1:4" ht="16.5" x14ac:dyDescent="0.45">
      <c r="A41" s="198"/>
      <c r="B41" s="261"/>
      <c r="C41" s="237" t="s">
        <v>426</v>
      </c>
      <c r="D41" s="154"/>
    </row>
    <row r="42" spans="1:4" ht="16.5" x14ac:dyDescent="0.45">
      <c r="A42" s="198"/>
      <c r="B42" s="261"/>
      <c r="C42" s="254" t="s">
        <v>7</v>
      </c>
      <c r="D42" s="154"/>
    </row>
    <row r="43" spans="1:4" ht="16.5" x14ac:dyDescent="0.45">
      <c r="A43" s="198"/>
      <c r="B43" s="261"/>
      <c r="C43" s="237" t="s">
        <v>427</v>
      </c>
      <c r="D43" s="154"/>
    </row>
    <row r="44" spans="1:4" ht="16.5" x14ac:dyDescent="0.45">
      <c r="A44" s="198"/>
      <c r="B44" s="261"/>
      <c r="C44" s="254" t="s">
        <v>7</v>
      </c>
      <c r="D44" s="154"/>
    </row>
    <row r="45" spans="1:4" ht="16.5" x14ac:dyDescent="0.45">
      <c r="A45" s="198"/>
      <c r="B45" s="261"/>
      <c r="C45" s="237" t="s">
        <v>428</v>
      </c>
      <c r="D45" s="154"/>
    </row>
    <row r="46" spans="1:4" ht="16.5" x14ac:dyDescent="0.45">
      <c r="A46" s="198"/>
      <c r="B46" s="261"/>
      <c r="C46" s="254" t="s">
        <v>7</v>
      </c>
      <c r="D46" s="154"/>
    </row>
    <row r="47" spans="1:4" ht="16.5" x14ac:dyDescent="0.45">
      <c r="A47" s="198"/>
      <c r="B47" s="261"/>
      <c r="C47" s="237" t="s">
        <v>429</v>
      </c>
      <c r="D47" s="154"/>
    </row>
    <row r="48" spans="1:4" ht="16.5" x14ac:dyDescent="0.45">
      <c r="A48" s="198"/>
      <c r="B48" s="261"/>
      <c r="C48" s="254" t="s">
        <v>7</v>
      </c>
      <c r="D48" s="154"/>
    </row>
    <row r="49" spans="1:4" ht="16.5" x14ac:dyDescent="0.45">
      <c r="A49" s="198"/>
      <c r="B49" s="261"/>
      <c r="C49" s="237" t="s">
        <v>430</v>
      </c>
      <c r="D49" s="154"/>
    </row>
    <row r="50" spans="1:4" ht="16.5" x14ac:dyDescent="0.45">
      <c r="A50" s="198"/>
      <c r="B50" s="261"/>
      <c r="C50" s="254" t="s">
        <v>7</v>
      </c>
      <c r="D50" s="154"/>
    </row>
    <row r="51" spans="1:4" ht="16.5" x14ac:dyDescent="0.45">
      <c r="A51" s="198"/>
      <c r="B51" s="261"/>
      <c r="C51" s="237" t="s">
        <v>431</v>
      </c>
      <c r="D51" s="154"/>
    </row>
    <row r="52" spans="1:4" ht="16.5" x14ac:dyDescent="0.45">
      <c r="A52" s="198"/>
      <c r="B52" s="261"/>
      <c r="C52" s="254" t="s">
        <v>7</v>
      </c>
      <c r="D52" s="154"/>
    </row>
    <row r="53" spans="1:4" ht="16.5" x14ac:dyDescent="0.45">
      <c r="A53" s="198"/>
      <c r="B53" s="261"/>
      <c r="C53" s="237" t="s">
        <v>432</v>
      </c>
      <c r="D53" s="154"/>
    </row>
    <row r="54" spans="1:4" ht="16.5" x14ac:dyDescent="0.45">
      <c r="A54" s="198"/>
      <c r="B54" s="261"/>
      <c r="C54" s="255" t="s">
        <v>7</v>
      </c>
      <c r="D54" s="155"/>
    </row>
    <row r="55" spans="1:4" ht="16.5" x14ac:dyDescent="0.45">
      <c r="A55" s="198"/>
      <c r="B55" s="267"/>
      <c r="C55" s="238" t="s">
        <v>1</v>
      </c>
      <c r="D55" s="165">
        <f>SUM(D35:D53)</f>
        <v>0</v>
      </c>
    </row>
    <row r="56" spans="1:4" ht="16.5" x14ac:dyDescent="0.45">
      <c r="A56" s="198"/>
      <c r="B56" s="267"/>
      <c r="C56" s="238" t="s">
        <v>2</v>
      </c>
      <c r="D56" s="164">
        <f>+D55/10</f>
        <v>0</v>
      </c>
    </row>
    <row r="57" spans="1:4" ht="17" thickBot="1" x14ac:dyDescent="0.5">
      <c r="A57" s="198"/>
      <c r="B57" s="267"/>
      <c r="C57" s="238" t="s">
        <v>53</v>
      </c>
      <c r="D57" s="160" t="b">
        <f>IF(D55&gt;47,"Expert",IF(D55&gt;41,"Proficient", IF(D55&gt;32,"Competent",IF(D55&gt;21,"Advanced Beginner",IF(D55&gt;9,"Novice")))))</f>
        <v>0</v>
      </c>
    </row>
    <row r="58" spans="1:4" ht="29.25" customHeight="1" thickBot="1" x14ac:dyDescent="0.5">
      <c r="A58" s="198"/>
      <c r="B58" s="261"/>
      <c r="C58" s="259" t="s">
        <v>498</v>
      </c>
      <c r="D58" s="228" t="s">
        <v>0</v>
      </c>
    </row>
    <row r="59" spans="1:4" ht="43.5" customHeight="1" thickBot="1" x14ac:dyDescent="0.5">
      <c r="A59" s="198"/>
      <c r="B59" s="261"/>
      <c r="C59" s="268" t="s">
        <v>503</v>
      </c>
      <c r="D59" s="269"/>
    </row>
    <row r="60" spans="1:4" ht="15" customHeight="1" x14ac:dyDescent="0.45">
      <c r="A60" s="198"/>
      <c r="B60" s="261"/>
      <c r="C60" s="237" t="s">
        <v>433</v>
      </c>
      <c r="D60" s="153"/>
    </row>
    <row r="61" spans="1:4" ht="15" customHeight="1" x14ac:dyDescent="0.45">
      <c r="A61" s="198"/>
      <c r="B61" s="261"/>
      <c r="C61" s="254" t="s">
        <v>7</v>
      </c>
      <c r="D61" s="154"/>
    </row>
    <row r="62" spans="1:4" ht="15" customHeight="1" x14ac:dyDescent="0.45">
      <c r="A62" s="198"/>
      <c r="B62" s="261"/>
      <c r="C62" s="237" t="s">
        <v>434</v>
      </c>
      <c r="D62" s="155"/>
    </row>
    <row r="63" spans="1:4" ht="15" customHeight="1" x14ac:dyDescent="0.45">
      <c r="A63" s="198"/>
      <c r="B63" s="261"/>
      <c r="C63" s="254" t="s">
        <v>7</v>
      </c>
      <c r="D63" s="153"/>
    </row>
    <row r="64" spans="1:4" ht="15" customHeight="1" x14ac:dyDescent="0.45">
      <c r="A64" s="198"/>
      <c r="B64" s="261"/>
      <c r="C64" s="237" t="s">
        <v>435</v>
      </c>
      <c r="D64" s="155"/>
    </row>
    <row r="65" spans="1:4" ht="15" customHeight="1" x14ac:dyDescent="0.45">
      <c r="A65" s="198"/>
      <c r="B65" s="261"/>
      <c r="C65" s="254" t="s">
        <v>7</v>
      </c>
      <c r="D65" s="153"/>
    </row>
    <row r="66" spans="1:4" ht="15" customHeight="1" x14ac:dyDescent="0.45">
      <c r="A66" s="198"/>
      <c r="B66" s="261"/>
      <c r="C66" s="237" t="s">
        <v>436</v>
      </c>
      <c r="D66" s="155"/>
    </row>
    <row r="67" spans="1:4" ht="15" customHeight="1" x14ac:dyDescent="0.45">
      <c r="A67" s="198"/>
      <c r="B67" s="261"/>
      <c r="C67" s="254" t="s">
        <v>7</v>
      </c>
      <c r="D67" s="153"/>
    </row>
    <row r="68" spans="1:4" ht="15" customHeight="1" x14ac:dyDescent="0.45">
      <c r="A68" s="198"/>
      <c r="B68" s="261"/>
      <c r="C68" s="237" t="s">
        <v>437</v>
      </c>
      <c r="D68" s="155"/>
    </row>
    <row r="69" spans="1:4" ht="15" customHeight="1" x14ac:dyDescent="0.45">
      <c r="A69" s="198"/>
      <c r="B69" s="261"/>
      <c r="C69" s="254" t="s">
        <v>7</v>
      </c>
      <c r="D69" s="153"/>
    </row>
    <row r="70" spans="1:4" ht="15" customHeight="1" x14ac:dyDescent="0.45">
      <c r="A70" s="198"/>
      <c r="B70" s="261"/>
      <c r="C70" s="237" t="s">
        <v>438</v>
      </c>
      <c r="D70" s="155"/>
    </row>
    <row r="71" spans="1:4" ht="15" customHeight="1" x14ac:dyDescent="0.45">
      <c r="A71" s="198"/>
      <c r="B71" s="261"/>
      <c r="C71" s="254" t="s">
        <v>7</v>
      </c>
      <c r="D71" s="153"/>
    </row>
    <row r="72" spans="1:4" ht="15" customHeight="1" x14ac:dyDescent="0.45">
      <c r="A72" s="198"/>
      <c r="B72" s="261"/>
      <c r="C72" s="237" t="s">
        <v>439</v>
      </c>
      <c r="D72" s="155"/>
    </row>
    <row r="73" spans="1:4" ht="15" customHeight="1" x14ac:dyDescent="0.45">
      <c r="A73" s="198"/>
      <c r="B73" s="261"/>
      <c r="C73" s="254" t="s">
        <v>7</v>
      </c>
      <c r="D73" s="153"/>
    </row>
    <row r="74" spans="1:4" ht="15" customHeight="1" x14ac:dyDescent="0.45">
      <c r="A74" s="198"/>
      <c r="B74" s="261"/>
      <c r="C74" s="237" t="s">
        <v>440</v>
      </c>
      <c r="D74" s="155"/>
    </row>
    <row r="75" spans="1:4" ht="15" customHeight="1" x14ac:dyDescent="0.45">
      <c r="A75" s="198"/>
      <c r="B75" s="261"/>
      <c r="C75" s="254" t="s">
        <v>7</v>
      </c>
      <c r="D75" s="153"/>
    </row>
    <row r="76" spans="1:4" ht="15" customHeight="1" x14ac:dyDescent="0.45">
      <c r="A76" s="198"/>
      <c r="B76" s="261"/>
      <c r="C76" s="237" t="s">
        <v>441</v>
      </c>
      <c r="D76" s="155"/>
    </row>
    <row r="77" spans="1:4" ht="16.5" x14ac:dyDescent="0.45">
      <c r="A77" s="198"/>
      <c r="B77" s="261"/>
      <c r="C77" s="254" t="s">
        <v>7</v>
      </c>
      <c r="D77" s="153"/>
    </row>
    <row r="78" spans="1:4" ht="16.5" x14ac:dyDescent="0.45">
      <c r="A78" s="198"/>
      <c r="B78" s="261"/>
      <c r="C78" s="237" t="s">
        <v>442</v>
      </c>
      <c r="D78" s="154"/>
    </row>
    <row r="79" spans="1:4" ht="16.5" x14ac:dyDescent="0.45">
      <c r="A79" s="198"/>
      <c r="B79" s="261"/>
      <c r="C79" s="255" t="s">
        <v>7</v>
      </c>
      <c r="D79" s="155"/>
    </row>
    <row r="80" spans="1:4" ht="16.5" x14ac:dyDescent="0.45">
      <c r="A80" s="198"/>
      <c r="B80" s="267"/>
      <c r="C80" s="238" t="s">
        <v>1</v>
      </c>
      <c r="D80" s="165">
        <f>SUM(D60:D78)</f>
        <v>0</v>
      </c>
    </row>
    <row r="81" spans="1:4" ht="16.5" x14ac:dyDescent="0.45">
      <c r="A81" s="198"/>
      <c r="B81" s="267"/>
      <c r="C81" s="238" t="s">
        <v>2</v>
      </c>
      <c r="D81" s="164">
        <f>+D80/10</f>
        <v>0</v>
      </c>
    </row>
    <row r="82" spans="1:4" ht="17" thickBot="1" x14ac:dyDescent="0.5">
      <c r="A82" s="198"/>
      <c r="B82" s="267"/>
      <c r="C82" s="238" t="s">
        <v>53</v>
      </c>
      <c r="D82" s="160" t="b">
        <f>IF(D80&gt;47,"Expert",IF(D80&gt;41,"Proficient", IF(D80&gt;32,"Competent",IF(D80&gt;21,"Advanced Beginner",IF(D80&gt;9,"Novice")))))</f>
        <v>0</v>
      </c>
    </row>
    <row r="83" spans="1:4" ht="40.5" customHeight="1" thickBot="1" x14ac:dyDescent="0.5">
      <c r="A83" s="198"/>
      <c r="B83" s="261"/>
      <c r="C83" s="224" t="s">
        <v>499</v>
      </c>
      <c r="D83" s="228" t="s">
        <v>19</v>
      </c>
    </row>
    <row r="84" spans="1:4" ht="15" customHeight="1" x14ac:dyDescent="0.45">
      <c r="A84" s="198"/>
      <c r="B84" s="261"/>
      <c r="C84" s="152" t="s">
        <v>204</v>
      </c>
      <c r="D84" s="251"/>
    </row>
    <row r="85" spans="1:4" ht="15" customHeight="1" x14ac:dyDescent="0.45">
      <c r="A85" s="198"/>
      <c r="B85" s="261"/>
      <c r="C85" s="152" t="s">
        <v>206</v>
      </c>
      <c r="D85" s="252"/>
    </row>
    <row r="86" spans="1:4" ht="15" customHeight="1" x14ac:dyDescent="0.45">
      <c r="A86" s="198"/>
      <c r="B86" s="261"/>
      <c r="C86" s="152" t="s">
        <v>205</v>
      </c>
      <c r="D86" s="252"/>
    </row>
    <row r="87" spans="1:4" ht="15" customHeight="1" x14ac:dyDescent="0.45">
      <c r="A87" s="198"/>
      <c r="B87" s="261"/>
      <c r="C87" s="152" t="s">
        <v>207</v>
      </c>
      <c r="D87" s="252"/>
    </row>
    <row r="88" spans="1:4" ht="15" customHeight="1" x14ac:dyDescent="0.45">
      <c r="A88" s="198"/>
      <c r="B88" s="261"/>
      <c r="C88" s="240" t="s">
        <v>208</v>
      </c>
      <c r="D88" s="252"/>
    </row>
    <row r="89" spans="1:4" ht="15" customHeight="1" x14ac:dyDescent="0.45">
      <c r="A89" s="198"/>
      <c r="B89" s="261"/>
      <c r="C89" s="241" t="s">
        <v>209</v>
      </c>
      <c r="D89" s="253"/>
    </row>
    <row r="90" spans="1:4" ht="23.25" customHeight="1" x14ac:dyDescent="0.45">
      <c r="C90" s="242"/>
      <c r="D90" s="243"/>
    </row>
    <row r="91" spans="1:4" ht="23.25" customHeight="1" x14ac:dyDescent="0.45">
      <c r="C91" s="240"/>
      <c r="D91" s="244"/>
    </row>
    <row r="92" spans="1:4" ht="23.25" customHeight="1" x14ac:dyDescent="0.45">
      <c r="C92" s="240"/>
      <c r="D92" s="244"/>
    </row>
    <row r="93" spans="1:4" ht="23.25" customHeight="1" x14ac:dyDescent="0.45">
      <c r="C93" s="240"/>
      <c r="D93" s="244"/>
    </row>
    <row r="94" spans="1:4" ht="23.25" customHeight="1" x14ac:dyDescent="0.45">
      <c r="C94" s="240"/>
      <c r="D94" s="244"/>
    </row>
    <row r="95" spans="1:4" ht="23.25" customHeight="1" x14ac:dyDescent="0.45">
      <c r="C95" s="240"/>
      <c r="D95" s="244"/>
    </row>
    <row r="96" spans="1:4" ht="23.25" customHeight="1" x14ac:dyDescent="0.45">
      <c r="C96" s="240"/>
      <c r="D96" s="244"/>
    </row>
    <row r="97" spans="3:4" ht="23.25" customHeight="1" x14ac:dyDescent="0.45">
      <c r="C97" s="240"/>
      <c r="D97" s="244"/>
    </row>
    <row r="98" spans="3:4" ht="23.25" customHeight="1" x14ac:dyDescent="0.45">
      <c r="C98" s="240"/>
      <c r="D98" s="244"/>
    </row>
    <row r="99" spans="3:4" ht="23.25" customHeight="1" x14ac:dyDescent="0.45">
      <c r="C99" s="240"/>
      <c r="D99" s="244"/>
    </row>
    <row r="100" spans="3:4" ht="23.25" customHeight="1" x14ac:dyDescent="0.45">
      <c r="C100" s="240"/>
      <c r="D100" s="244"/>
    </row>
    <row r="101" spans="3:4" ht="23.25" customHeight="1" x14ac:dyDescent="0.45">
      <c r="C101" s="240"/>
      <c r="D101" s="244"/>
    </row>
    <row r="102" spans="3:4" ht="23.25" customHeight="1" x14ac:dyDescent="0.45">
      <c r="C102" s="240"/>
      <c r="D102" s="244"/>
    </row>
    <row r="103" spans="3:4" ht="23.25" customHeight="1" x14ac:dyDescent="0.45">
      <c r="C103" s="240"/>
      <c r="D103" s="244"/>
    </row>
    <row r="104" spans="3:4" ht="23.25" customHeight="1" x14ac:dyDescent="0.45">
      <c r="C104" s="240"/>
      <c r="D104" s="244"/>
    </row>
    <row r="105" spans="3:4" ht="23.25" customHeight="1" x14ac:dyDescent="0.45">
      <c r="C105" s="240"/>
      <c r="D105" s="244"/>
    </row>
    <row r="106" spans="3:4" ht="23.25" customHeight="1" x14ac:dyDescent="0.45">
      <c r="C106" s="240"/>
      <c r="D106" s="244"/>
    </row>
    <row r="107" spans="3:4" ht="23.25" customHeight="1" x14ac:dyDescent="0.45">
      <c r="C107" s="240"/>
      <c r="D107" s="244"/>
    </row>
    <row r="108" spans="3:4" ht="23.25" customHeight="1" x14ac:dyDescent="0.45">
      <c r="C108" s="240"/>
      <c r="D108" s="244"/>
    </row>
    <row r="109" spans="3:4" ht="23.25" customHeight="1" x14ac:dyDescent="0.45">
      <c r="C109" s="240"/>
      <c r="D109" s="244"/>
    </row>
    <row r="110" spans="3:4" ht="23.25" customHeight="1" x14ac:dyDescent="0.45">
      <c r="C110" s="240"/>
      <c r="D110" s="244"/>
    </row>
    <row r="111" spans="3:4" ht="23.25" customHeight="1" x14ac:dyDescent="0.45">
      <c r="C111" s="240"/>
      <c r="D111" s="244"/>
    </row>
    <row r="112" spans="3:4" ht="23.25" customHeight="1" x14ac:dyDescent="0.45">
      <c r="C112" s="240"/>
      <c r="D112" s="244"/>
    </row>
    <row r="113" spans="3:4" ht="23.25" customHeight="1" x14ac:dyDescent="0.45">
      <c r="C113" s="240"/>
      <c r="D113" s="244"/>
    </row>
    <row r="114" spans="3:4" ht="23.25" customHeight="1" x14ac:dyDescent="0.45">
      <c r="C114" s="240"/>
      <c r="D114" s="244"/>
    </row>
    <row r="115" spans="3:4" ht="23.25" customHeight="1" x14ac:dyDescent="0.45">
      <c r="C115" s="240"/>
      <c r="D115" s="244"/>
    </row>
    <row r="116" spans="3:4" ht="23.25" customHeight="1" x14ac:dyDescent="0.45">
      <c r="C116" s="240"/>
      <c r="D116" s="244"/>
    </row>
    <row r="117" spans="3:4" ht="23.25" customHeight="1" x14ac:dyDescent="0.45">
      <c r="C117" s="240"/>
      <c r="D117" s="244"/>
    </row>
    <row r="118" spans="3:4" ht="23.25" customHeight="1" x14ac:dyDescent="0.45">
      <c r="C118" s="240"/>
      <c r="D118" s="244"/>
    </row>
    <row r="119" spans="3:4" ht="23.25" customHeight="1" x14ac:dyDescent="0.45">
      <c r="C119" s="240"/>
      <c r="D119" s="244"/>
    </row>
    <row r="120" spans="3:4" ht="23.25" customHeight="1" x14ac:dyDescent="0.45">
      <c r="C120" s="240"/>
      <c r="D120" s="244"/>
    </row>
    <row r="121" spans="3:4" ht="23.25" customHeight="1" x14ac:dyDescent="0.45">
      <c r="C121" s="240"/>
      <c r="D121" s="244"/>
    </row>
    <row r="122" spans="3:4" ht="23.25" customHeight="1" x14ac:dyDescent="0.45">
      <c r="C122" s="240"/>
      <c r="D122" s="244"/>
    </row>
    <row r="123" spans="3:4" ht="23.25" customHeight="1" x14ac:dyDescent="0.45">
      <c r="C123" s="240"/>
      <c r="D123" s="244"/>
    </row>
    <row r="124" spans="3:4" ht="23.25" customHeight="1" x14ac:dyDescent="0.45">
      <c r="C124" s="240"/>
      <c r="D124" s="244"/>
    </row>
    <row r="125" spans="3:4" ht="23.25" customHeight="1" x14ac:dyDescent="0.45">
      <c r="C125" s="240"/>
      <c r="D125" s="244"/>
    </row>
    <row r="126" spans="3:4" ht="23.25" customHeight="1" x14ac:dyDescent="0.45">
      <c r="C126" s="240"/>
      <c r="D126" s="244"/>
    </row>
    <row r="127" spans="3:4" ht="23.25" customHeight="1" x14ac:dyDescent="0.45">
      <c r="C127" s="240"/>
      <c r="D127" s="244"/>
    </row>
    <row r="128" spans="3:4" ht="23.25" customHeight="1" x14ac:dyDescent="0.45">
      <c r="C128" s="240"/>
      <c r="D128" s="244"/>
    </row>
    <row r="129" spans="3:4" ht="23.25" customHeight="1" x14ac:dyDescent="0.45">
      <c r="C129" s="240"/>
      <c r="D129" s="244"/>
    </row>
    <row r="130" spans="3:4" ht="23.25" customHeight="1" x14ac:dyDescent="0.45">
      <c r="C130" s="240"/>
      <c r="D130" s="244"/>
    </row>
    <row r="131" spans="3:4" ht="23.25" customHeight="1" x14ac:dyDescent="0.45">
      <c r="C131" s="240"/>
      <c r="D131" s="244"/>
    </row>
    <row r="132" spans="3:4" ht="23.25" customHeight="1" x14ac:dyDescent="0.45">
      <c r="C132" s="240"/>
      <c r="D132" s="244"/>
    </row>
    <row r="133" spans="3:4" ht="23.25" customHeight="1" x14ac:dyDescent="0.45">
      <c r="C133" s="240"/>
      <c r="D133" s="244"/>
    </row>
    <row r="134" spans="3:4" ht="23.25" customHeight="1" x14ac:dyDescent="0.45">
      <c r="C134" s="240"/>
      <c r="D134" s="244"/>
    </row>
    <row r="135" spans="3:4" ht="23.25" customHeight="1" x14ac:dyDescent="0.45">
      <c r="C135" s="240"/>
      <c r="D135" s="244"/>
    </row>
    <row r="136" spans="3:4" ht="23.25" customHeight="1" x14ac:dyDescent="0.45">
      <c r="C136" s="240"/>
      <c r="D136" s="244"/>
    </row>
    <row r="137" spans="3:4" ht="23.25" customHeight="1" x14ac:dyDescent="0.45">
      <c r="C137" s="240"/>
      <c r="D137" s="244"/>
    </row>
    <row r="138" spans="3:4" ht="23.25" customHeight="1" x14ac:dyDescent="0.45">
      <c r="C138" s="240"/>
      <c r="D138" s="244"/>
    </row>
    <row r="139" spans="3:4" ht="23.25" customHeight="1" x14ac:dyDescent="0.45">
      <c r="C139" s="240"/>
      <c r="D139" s="244"/>
    </row>
    <row r="140" spans="3:4" ht="23.25" customHeight="1" x14ac:dyDescent="0.45">
      <c r="C140" s="240"/>
      <c r="D140" s="244"/>
    </row>
    <row r="141" spans="3:4" ht="23.25" customHeight="1" x14ac:dyDescent="0.45">
      <c r="C141" s="240"/>
      <c r="D141" s="244"/>
    </row>
    <row r="142" spans="3:4" ht="23.25" customHeight="1" x14ac:dyDescent="0.45">
      <c r="C142" s="240"/>
      <c r="D142" s="244"/>
    </row>
    <row r="143" spans="3:4" ht="23.25" customHeight="1" x14ac:dyDescent="0.45">
      <c r="C143" s="240"/>
      <c r="D143" s="244"/>
    </row>
    <row r="144" spans="3:4" ht="23.25" customHeight="1" x14ac:dyDescent="0.45">
      <c r="C144" s="240"/>
      <c r="D144" s="244"/>
    </row>
    <row r="145" spans="3:4" ht="23.25" customHeight="1" x14ac:dyDescent="0.45">
      <c r="C145" s="240"/>
      <c r="D145" s="244"/>
    </row>
    <row r="146" spans="3:4" ht="23.25" customHeight="1" x14ac:dyDescent="0.45">
      <c r="C146" s="240"/>
      <c r="D146" s="244"/>
    </row>
    <row r="147" spans="3:4" ht="23.25" customHeight="1" x14ac:dyDescent="0.45">
      <c r="C147" s="240"/>
      <c r="D147" s="244"/>
    </row>
    <row r="148" spans="3:4" ht="23.25" customHeight="1" x14ac:dyDescent="0.45">
      <c r="C148" s="240"/>
      <c r="D148" s="244"/>
    </row>
    <row r="149" spans="3:4" ht="23.25" customHeight="1" x14ac:dyDescent="0.45">
      <c r="C149" s="240"/>
      <c r="D149" s="244"/>
    </row>
    <row r="150" spans="3:4" ht="23.25" customHeight="1" x14ac:dyDescent="0.45">
      <c r="C150" s="240"/>
      <c r="D150" s="244"/>
    </row>
    <row r="151" spans="3:4" ht="23.25" customHeight="1" x14ac:dyDescent="0.45">
      <c r="C151" s="240"/>
      <c r="D151" s="244"/>
    </row>
    <row r="152" spans="3:4" ht="23.25" customHeight="1" x14ac:dyDescent="0.45">
      <c r="C152" s="240"/>
      <c r="D152" s="244"/>
    </row>
    <row r="153" spans="3:4" ht="23.25" customHeight="1" x14ac:dyDescent="0.45">
      <c r="C153" s="240"/>
      <c r="D153" s="244"/>
    </row>
    <row r="154" spans="3:4" ht="23.25" customHeight="1" x14ac:dyDescent="0.45">
      <c r="C154" s="240"/>
      <c r="D154" s="244"/>
    </row>
    <row r="155" spans="3:4" ht="23.25" customHeight="1" x14ac:dyDescent="0.45">
      <c r="C155" s="240"/>
      <c r="D155" s="244"/>
    </row>
    <row r="156" spans="3:4" ht="23.25" customHeight="1" x14ac:dyDescent="0.45">
      <c r="C156" s="240"/>
      <c r="D156" s="244"/>
    </row>
    <row r="157" spans="3:4" ht="23.25" customHeight="1" x14ac:dyDescent="0.45">
      <c r="C157" s="240"/>
      <c r="D157" s="244"/>
    </row>
    <row r="158" spans="3:4" ht="23.25" customHeight="1" x14ac:dyDescent="0.45">
      <c r="C158" s="240"/>
      <c r="D158" s="244"/>
    </row>
    <row r="159" spans="3:4" ht="23.25" customHeight="1" x14ac:dyDescent="0.45">
      <c r="C159" s="240"/>
      <c r="D159" s="244"/>
    </row>
    <row r="160" spans="3:4" ht="23.25" customHeight="1" x14ac:dyDescent="0.45">
      <c r="C160" s="240"/>
      <c r="D160" s="244"/>
    </row>
    <row r="161" spans="3:4" ht="23.25" customHeight="1" x14ac:dyDescent="0.45">
      <c r="C161" s="240"/>
      <c r="D161" s="244"/>
    </row>
    <row r="162" spans="3:4" ht="23.25" customHeight="1" x14ac:dyDescent="0.45">
      <c r="C162" s="240"/>
      <c r="D162" s="244"/>
    </row>
    <row r="163" spans="3:4" ht="23.25" customHeight="1" x14ac:dyDescent="0.45">
      <c r="C163" s="240"/>
      <c r="D163" s="244"/>
    </row>
    <row r="164" spans="3:4" ht="23.25" customHeight="1" x14ac:dyDescent="0.45">
      <c r="C164" s="240"/>
      <c r="D164" s="244"/>
    </row>
    <row r="165" spans="3:4" ht="23.25" customHeight="1" x14ac:dyDescent="0.45">
      <c r="C165" s="240"/>
      <c r="D165" s="244"/>
    </row>
    <row r="166" spans="3:4" ht="23.25" customHeight="1" x14ac:dyDescent="0.45">
      <c r="C166" s="240"/>
      <c r="D166" s="244"/>
    </row>
    <row r="167" spans="3:4" ht="23.25" customHeight="1" x14ac:dyDescent="0.45">
      <c r="C167" s="240"/>
      <c r="D167" s="244"/>
    </row>
    <row r="168" spans="3:4" ht="23.25" customHeight="1" x14ac:dyDescent="0.45">
      <c r="C168" s="240"/>
      <c r="D168" s="244"/>
    </row>
    <row r="169" spans="3:4" ht="23.25" customHeight="1" x14ac:dyDescent="0.45">
      <c r="C169" s="240"/>
      <c r="D169" s="244"/>
    </row>
    <row r="170" spans="3:4" ht="23.25" customHeight="1" x14ac:dyDescent="0.45">
      <c r="C170" s="240"/>
      <c r="D170" s="244"/>
    </row>
    <row r="171" spans="3:4" ht="23.25" customHeight="1" x14ac:dyDescent="0.45">
      <c r="C171" s="240"/>
      <c r="D171" s="244"/>
    </row>
    <row r="172" spans="3:4" ht="23.25" customHeight="1" x14ac:dyDescent="0.45">
      <c r="C172" s="240"/>
      <c r="D172" s="244"/>
    </row>
    <row r="173" spans="3:4" ht="23.25" customHeight="1" x14ac:dyDescent="0.45">
      <c r="C173" s="240"/>
      <c r="D173" s="244"/>
    </row>
    <row r="174" spans="3:4" ht="23.25" customHeight="1" x14ac:dyDescent="0.45">
      <c r="C174" s="240"/>
      <c r="D174" s="244"/>
    </row>
  </sheetData>
  <mergeCells count="36">
    <mergeCell ref="D70:D71"/>
    <mergeCell ref="D72:D73"/>
    <mergeCell ref="D74:D75"/>
    <mergeCell ref="D76:D77"/>
    <mergeCell ref="D78:D79"/>
    <mergeCell ref="D35:D36"/>
    <mergeCell ref="D37:D38"/>
    <mergeCell ref="D39:D40"/>
    <mergeCell ref="D68:D69"/>
    <mergeCell ref="D43:D44"/>
    <mergeCell ref="D45:D46"/>
    <mergeCell ref="D47:D48"/>
    <mergeCell ref="D49:D50"/>
    <mergeCell ref="D51:D52"/>
    <mergeCell ref="D53:D54"/>
    <mergeCell ref="C59:D59"/>
    <mergeCell ref="D60:D61"/>
    <mergeCell ref="D62:D63"/>
    <mergeCell ref="D64:D65"/>
    <mergeCell ref="D66:D67"/>
    <mergeCell ref="A1:A89"/>
    <mergeCell ref="D14:D15"/>
    <mergeCell ref="C1:D1"/>
    <mergeCell ref="C2:D2"/>
    <mergeCell ref="C9:D9"/>
    <mergeCell ref="D10:D11"/>
    <mergeCell ref="D12:D13"/>
    <mergeCell ref="D41:D42"/>
    <mergeCell ref="D16:D17"/>
    <mergeCell ref="D18:D19"/>
    <mergeCell ref="D20:D21"/>
    <mergeCell ref="D22:D23"/>
    <mergeCell ref="D24:D25"/>
    <mergeCell ref="D26:D27"/>
    <mergeCell ref="D28:D29"/>
    <mergeCell ref="C34:D34"/>
  </mergeCell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F89"/>
  <sheetViews>
    <sheetView zoomScaleNormal="100" workbookViewId="0">
      <pane ySplit="1" topLeftCell="A2" activePane="bottomLeft" state="frozen"/>
      <selection pane="bottomLeft" activeCell="B29" sqref="B29"/>
    </sheetView>
  </sheetViews>
  <sheetFormatPr defaultColWidth="9.1796875" defaultRowHeight="16.5" x14ac:dyDescent="0.45"/>
  <cols>
    <col min="1" max="1" width="39.54296875" style="100" customWidth="1"/>
    <col min="2" max="2" width="12" style="100" customWidth="1"/>
    <col min="3" max="3" width="18.6328125" style="100" bestFit="1" customWidth="1"/>
    <col min="4" max="4" width="70.7265625" style="99" customWidth="1"/>
    <col min="5" max="5" width="5.54296875" style="100" bestFit="1" customWidth="1"/>
    <col min="6" max="6" width="128.90625" style="96" customWidth="1"/>
    <col min="7" max="16384" width="9.1796875" style="96"/>
  </cols>
  <sheetData>
    <row r="1" spans="1:6" ht="31" customHeight="1" x14ac:dyDescent="0.45">
      <c r="A1" s="270" t="s">
        <v>504</v>
      </c>
      <c r="B1" s="271"/>
      <c r="C1" s="272"/>
      <c r="D1" s="273" t="s">
        <v>179</v>
      </c>
      <c r="E1" s="274"/>
      <c r="F1" s="275" t="s">
        <v>178</v>
      </c>
    </row>
    <row r="2" spans="1:6" x14ac:dyDescent="0.45">
      <c r="A2" s="276" t="s">
        <v>177</v>
      </c>
      <c r="B2" s="276"/>
      <c r="C2" s="312" t="s">
        <v>40</v>
      </c>
      <c r="D2" s="276" t="s">
        <v>185</v>
      </c>
      <c r="E2" s="276" t="s">
        <v>19</v>
      </c>
      <c r="F2" s="311" t="s">
        <v>191</v>
      </c>
    </row>
    <row r="3" spans="1:6" x14ac:dyDescent="0.45">
      <c r="A3" s="277" t="s">
        <v>505</v>
      </c>
      <c r="B3" s="277"/>
      <c r="C3" s="222" t="s">
        <v>506</v>
      </c>
      <c r="D3" s="278" t="s">
        <v>186</v>
      </c>
      <c r="E3" s="278" t="s">
        <v>19</v>
      </c>
      <c r="F3" s="310" t="s">
        <v>192</v>
      </c>
    </row>
    <row r="4" spans="1:6" x14ac:dyDescent="0.45">
      <c r="A4" s="277" t="s">
        <v>507</v>
      </c>
      <c r="B4" s="277"/>
      <c r="C4" s="222" t="s">
        <v>508</v>
      </c>
      <c r="D4" s="279" t="s">
        <v>509</v>
      </c>
      <c r="E4" s="280" t="s">
        <v>19</v>
      </c>
      <c r="F4" s="310" t="s">
        <v>187</v>
      </c>
    </row>
    <row r="5" spans="1:6" ht="18.5" customHeight="1" x14ac:dyDescent="0.45">
      <c r="A5" s="277" t="s">
        <v>510</v>
      </c>
      <c r="B5" s="277"/>
      <c r="C5" s="222" t="s">
        <v>511</v>
      </c>
      <c r="D5" s="281" t="s">
        <v>247</v>
      </c>
      <c r="E5" s="282">
        <f>('1'!$D$81)</f>
        <v>0</v>
      </c>
      <c r="F5" s="310" t="s">
        <v>188</v>
      </c>
    </row>
    <row r="6" spans="1:6" x14ac:dyDescent="0.45">
      <c r="A6" s="277" t="s">
        <v>512</v>
      </c>
      <c r="B6" s="277"/>
      <c r="C6" s="222" t="s">
        <v>513</v>
      </c>
      <c r="D6" s="281" t="s">
        <v>246</v>
      </c>
      <c r="E6" s="282">
        <f>('1'!$D$82)</f>
        <v>0</v>
      </c>
      <c r="F6" s="283"/>
    </row>
    <row r="7" spans="1:6" x14ac:dyDescent="0.45">
      <c r="A7" s="277" t="s">
        <v>514</v>
      </c>
      <c r="B7" s="277"/>
      <c r="C7" s="222" t="s">
        <v>515</v>
      </c>
      <c r="D7" s="281" t="s">
        <v>245</v>
      </c>
      <c r="E7" s="282">
        <f>('1'!$D$83)</f>
        <v>0</v>
      </c>
    </row>
    <row r="8" spans="1:6" ht="15" customHeight="1" x14ac:dyDescent="0.45">
      <c r="A8" s="284" t="s">
        <v>251</v>
      </c>
      <c r="B8" s="285" t="s">
        <v>249</v>
      </c>
      <c r="C8" s="286" t="s">
        <v>250</v>
      </c>
      <c r="D8" s="281" t="s">
        <v>244</v>
      </c>
      <c r="E8" s="282">
        <f>('1'!$D$84)</f>
        <v>0</v>
      </c>
    </row>
    <row r="9" spans="1:6" ht="15" customHeight="1" x14ac:dyDescent="0.45">
      <c r="A9" s="287" t="s">
        <v>37</v>
      </c>
      <c r="B9" s="313">
        <f>(B10+B11+B12)/3</f>
        <v>0</v>
      </c>
      <c r="C9" s="288" t="e">
        <f>LOOKUP(B9,{10,22,33,42,48},{"Novice","Advanced Beginner","Competent","Proficient","Expert"})</f>
        <v>#N/A</v>
      </c>
      <c r="D9" s="281" t="s">
        <v>243</v>
      </c>
      <c r="E9" s="282">
        <f>('1'!$D$85)</f>
        <v>0</v>
      </c>
    </row>
    <row r="10" spans="1:6" ht="15" customHeight="1" x14ac:dyDescent="0.45">
      <c r="A10" s="289" t="s">
        <v>28</v>
      </c>
      <c r="B10" s="290">
        <f>SUM('1'!$D$9:$D$27)</f>
        <v>0</v>
      </c>
      <c r="C10" s="291" t="b">
        <f>IF(B10&gt;47,"Expert",IF(B10&gt;41,"Proficient", IF(B10&gt;32,"Competent",IF(B10&gt;21,"Advanced Beginner",IF(B10&gt;9,"Novice")))))</f>
        <v>0</v>
      </c>
      <c r="D10" s="292" t="s">
        <v>242</v>
      </c>
      <c r="E10" s="293">
        <f>('1'!$D$86)</f>
        <v>0</v>
      </c>
    </row>
    <row r="11" spans="1:6" ht="15" customHeight="1" x14ac:dyDescent="0.45">
      <c r="A11" s="294" t="s">
        <v>29</v>
      </c>
      <c r="B11" s="290">
        <f>SUM('1'!$D$33:$D$51)</f>
        <v>0</v>
      </c>
      <c r="C11" s="291" t="b">
        <f>IF(B11&gt;47,"Expert",IF(B11&gt;41,"Proficient", IF(B11&gt;32,"Competent",IF(B11&gt;21,"Advanced Beginner",IF(B11&gt;9,"Novice")))))</f>
        <v>0</v>
      </c>
      <c r="D11" s="295" t="s">
        <v>516</v>
      </c>
      <c r="E11" s="296" t="s">
        <v>19</v>
      </c>
    </row>
    <row r="12" spans="1:6" ht="15" customHeight="1" x14ac:dyDescent="0.45">
      <c r="A12" s="297" t="s">
        <v>30</v>
      </c>
      <c r="B12" s="290">
        <f>SUM('1'!$D$57:$D$75)</f>
        <v>0</v>
      </c>
      <c r="C12" s="291" t="b">
        <f>IF(B12&gt;47,"Expert",IF(B12&gt;41,"Proficient", IF(B12&gt;32,"Competent",IF(B12&gt;21,"Advanced Beginner",IF(B12&gt;9,"Novice")))))</f>
        <v>0</v>
      </c>
      <c r="D12" s="298" t="s">
        <v>248</v>
      </c>
      <c r="E12" s="282">
        <f>('2'!$D$81)</f>
        <v>0</v>
      </c>
    </row>
    <row r="13" spans="1:6" ht="15" customHeight="1" x14ac:dyDescent="0.45">
      <c r="A13" s="299" t="s">
        <v>39</v>
      </c>
      <c r="B13" s="313">
        <f>(B14+B15+B16)/3</f>
        <v>0</v>
      </c>
      <c r="C13" s="288" t="e">
        <f>LOOKUP(B13,{10,22,33,42,48},{"Novice","Advanced Beginner","Competent","Proficient","Expert"})</f>
        <v>#N/A</v>
      </c>
      <c r="D13" s="298" t="s">
        <v>241</v>
      </c>
      <c r="E13" s="282">
        <f>('2'!$D$82)</f>
        <v>0</v>
      </c>
    </row>
    <row r="14" spans="1:6" ht="15" customHeight="1" x14ac:dyDescent="0.45">
      <c r="A14" s="289" t="s">
        <v>34</v>
      </c>
      <c r="B14" s="290">
        <f>SUM('2'!$D$9:$D$27)</f>
        <v>0</v>
      </c>
      <c r="C14" s="291" t="b">
        <f t="shared" ref="C14:C16" si="0">IF(B14&gt;47,"Expert",IF(B14&gt;41,"Proficient", IF(B14&gt;32,"Competent",IF(B14&gt;21,"Advanced Beginner",IF(B14&gt;9,"Novice")))))</f>
        <v>0</v>
      </c>
      <c r="D14" s="281" t="s">
        <v>240</v>
      </c>
      <c r="E14" s="282">
        <f>('2'!$D$83)</f>
        <v>0</v>
      </c>
    </row>
    <row r="15" spans="1:6" ht="15" customHeight="1" x14ac:dyDescent="0.45">
      <c r="A15" s="294" t="s">
        <v>35</v>
      </c>
      <c r="B15" s="290">
        <f>SUM('2'!$D$33:$D$51)</f>
        <v>0</v>
      </c>
      <c r="C15" s="291" t="b">
        <f t="shared" si="0"/>
        <v>0</v>
      </c>
      <c r="D15" s="281" t="s">
        <v>239</v>
      </c>
      <c r="E15" s="282">
        <f>('2'!$D$84)</f>
        <v>0</v>
      </c>
    </row>
    <row r="16" spans="1:6" ht="15" customHeight="1" x14ac:dyDescent="0.45">
      <c r="A16" s="297" t="s">
        <v>36</v>
      </c>
      <c r="B16" s="290">
        <f>SUM('2'!$D$57:$D$75)</f>
        <v>0</v>
      </c>
      <c r="C16" s="291" t="b">
        <f t="shared" si="0"/>
        <v>0</v>
      </c>
      <c r="D16" s="281" t="s">
        <v>238</v>
      </c>
      <c r="E16" s="282">
        <f>('2'!$D$85)</f>
        <v>0</v>
      </c>
    </row>
    <row r="17" spans="1:6" ht="15" customHeight="1" x14ac:dyDescent="0.45">
      <c r="A17" s="287" t="s">
        <v>41</v>
      </c>
      <c r="B17" s="313">
        <f>(B18+B19+B20)/3</f>
        <v>0</v>
      </c>
      <c r="C17" s="288" t="e">
        <f>LOOKUP(B17,{10,22,33,42,48},{"Novice","Advanced Beginner","Competent","Proficient","Expert"})</f>
        <v>#N/A</v>
      </c>
      <c r="D17" s="292" t="s">
        <v>237</v>
      </c>
      <c r="E17" s="293">
        <f>('2'!$D$86)</f>
        <v>0</v>
      </c>
    </row>
    <row r="18" spans="1:6" ht="15" customHeight="1" x14ac:dyDescent="0.45">
      <c r="A18" s="289" t="s">
        <v>22</v>
      </c>
      <c r="B18" s="290">
        <f>SUM('3'!$D$8:$D$27)</f>
        <v>0</v>
      </c>
      <c r="C18" s="291" t="b">
        <f>IF(B18&gt;47,"Expert",IF(B18&gt;41,"Proficient", IF(B18&gt;32,"Competent",IF(B18&gt;21,"Advanced Beginner",IF(B18&gt;9,"Novice")))))</f>
        <v>0</v>
      </c>
      <c r="D18" s="300" t="s">
        <v>517</v>
      </c>
      <c r="E18" s="301" t="s">
        <v>19</v>
      </c>
    </row>
    <row r="19" spans="1:6" ht="15" customHeight="1" x14ac:dyDescent="0.45">
      <c r="A19" s="294" t="s">
        <v>23</v>
      </c>
      <c r="B19" s="290">
        <f>SUM('3'!$D$33:$D$51)</f>
        <v>0</v>
      </c>
      <c r="C19" s="291" t="b">
        <f>IF(B19&gt;47,"Expert",IF(B19&gt;41,"Proficient", IF(B19&gt;32,"Competent",IF(B19&gt;21,"Advanced Beginner",IF(B19&gt;9,"Novice")))))</f>
        <v>0</v>
      </c>
      <c r="D19" s="281" t="s">
        <v>236</v>
      </c>
      <c r="E19" s="282">
        <f>('3'!$D$81)</f>
        <v>0</v>
      </c>
    </row>
    <row r="20" spans="1:6" ht="15" customHeight="1" x14ac:dyDescent="0.45">
      <c r="A20" s="294" t="s">
        <v>27</v>
      </c>
      <c r="B20" s="290">
        <f>SUM('3'!$D$57:$D$75)</f>
        <v>0</v>
      </c>
      <c r="C20" s="291" t="b">
        <f>IF(B20&gt;47,"Expert",IF(B20&gt;41,"Proficient", IF(B20&gt;32,"Competent",IF(B20&gt;21,"Advanced Beginner",IF(B20&gt;9,"Novice")))))</f>
        <v>0</v>
      </c>
      <c r="D20" s="281" t="s">
        <v>235</v>
      </c>
      <c r="E20" s="282">
        <f>('3'!$D$82)</f>
        <v>0</v>
      </c>
    </row>
    <row r="21" spans="1:6" ht="15" customHeight="1" x14ac:dyDescent="0.45">
      <c r="A21" s="302" t="s">
        <v>176</v>
      </c>
      <c r="B21" s="313">
        <f>(B22+B23+B24)/3</f>
        <v>0</v>
      </c>
      <c r="C21" s="288" t="e">
        <f>LOOKUP(B21,{10,22,33,42,48},{"Novice","Advanced Beginner","Competent","Proficient","Expert"})</f>
        <v>#N/A</v>
      </c>
      <c r="D21" s="281" t="s">
        <v>23</v>
      </c>
      <c r="E21" s="282">
        <f>('3'!$D$83)</f>
        <v>0</v>
      </c>
    </row>
    <row r="22" spans="1:6" ht="15" customHeight="1" x14ac:dyDescent="0.45">
      <c r="A22" s="294" t="s">
        <v>24</v>
      </c>
      <c r="B22" s="290">
        <f>SUM('5'!$D$10:$D$28)</f>
        <v>0</v>
      </c>
      <c r="C22" s="291" t="b">
        <f>IF(B22&gt;47,"Expert",IF(B22&gt;41,"Proficient", IF(B22&gt;32,"Competent",IF(B22&gt;21,"Advanced Beginner",IF(B22&gt;9,"Novice")))))</f>
        <v>0</v>
      </c>
      <c r="D22" s="281" t="s">
        <v>226</v>
      </c>
      <c r="E22" s="282">
        <f>('3'!$D$84)</f>
        <v>0</v>
      </c>
    </row>
    <row r="23" spans="1:6" ht="15" customHeight="1" x14ac:dyDescent="0.45">
      <c r="A23" s="294" t="s">
        <v>25</v>
      </c>
      <c r="B23" s="290">
        <f>SUM('5'!$D$35:$D$53)</f>
        <v>0</v>
      </c>
      <c r="C23" s="291" t="b">
        <f>IF(B23&gt;47,"Expert",IF(B23&gt;41,"Proficient", IF(B23&gt;32,"Competent",IF(B23&gt;21,"Advanced Beginner",IF(B23&gt;9,"Novice")))))</f>
        <v>0</v>
      </c>
      <c r="D23" s="281" t="s">
        <v>234</v>
      </c>
      <c r="E23" s="282">
        <f>('3'!$D$85)</f>
        <v>0</v>
      </c>
    </row>
    <row r="24" spans="1:6" ht="15" customHeight="1" x14ac:dyDescent="0.45">
      <c r="A24" s="294" t="s">
        <v>26</v>
      </c>
      <c r="B24" s="290">
        <f>SUM('5'!$D$60:$D$78)</f>
        <v>0</v>
      </c>
      <c r="C24" s="303" t="b">
        <f>IF(B24&gt;47,"Expert",IF(B24&gt;41,"Proficient", IF(B24&gt;32,"Competent",IF(B24&gt;21,"Advanced Beginner",IF(B24&gt;9,"Novice")))))</f>
        <v>0</v>
      </c>
      <c r="D24" s="292" t="s">
        <v>233</v>
      </c>
      <c r="E24" s="293">
        <f>('3'!$D$86)</f>
        <v>0</v>
      </c>
    </row>
    <row r="25" spans="1:6" ht="15" customHeight="1" x14ac:dyDescent="0.45">
      <c r="A25" s="287" t="s">
        <v>38</v>
      </c>
      <c r="B25" s="314">
        <f>(B26+B27+B28)/3</f>
        <v>0</v>
      </c>
      <c r="C25" s="288" t="e">
        <f>LOOKUP(B25,{10,22,33,42,48},{"Novice","Advanced Beginner","Competent","Proficient","Expert"})</f>
        <v>#N/A</v>
      </c>
      <c r="D25" s="300" t="s">
        <v>518</v>
      </c>
      <c r="E25" s="301" t="s">
        <v>19</v>
      </c>
    </row>
    <row r="26" spans="1:6" ht="15" customHeight="1" x14ac:dyDescent="0.45">
      <c r="A26" s="294" t="s">
        <v>31</v>
      </c>
      <c r="B26" s="290">
        <f>SUM('4'!$D$9:$D$27)</f>
        <v>0</v>
      </c>
      <c r="C26" s="291" t="b">
        <f>IF(B26&gt;47,"Expert",IF(B26&gt;41,"Proficient", IF(B26&gt;32,"Competent",IF(B26&gt;21,"Advanced Beginner",IF(B26&gt;9,"Novice")))))</f>
        <v>0</v>
      </c>
      <c r="D26" s="281" t="s">
        <v>232</v>
      </c>
      <c r="E26" s="282">
        <f>('5'!$D$84)</f>
        <v>0</v>
      </c>
    </row>
    <row r="27" spans="1:6" ht="15" customHeight="1" x14ac:dyDescent="0.45">
      <c r="A27" s="294" t="s">
        <v>32</v>
      </c>
      <c r="B27" s="290">
        <f>SUM('4'!$D$33:$D$51)</f>
        <v>0</v>
      </c>
      <c r="C27" s="291" t="b">
        <f>IF(B27&gt;47,"Expert",IF(B27&gt;41,"Proficient", IF(B27&gt;32,"Competent",IF(B27&gt;21,"Advanced Beginner",IF(B27&gt;9,"Novice")))))</f>
        <v>0</v>
      </c>
      <c r="D27" s="281" t="s">
        <v>231</v>
      </c>
      <c r="E27" s="282">
        <f>('5'!$D$85)</f>
        <v>0</v>
      </c>
    </row>
    <row r="28" spans="1:6" ht="15" customHeight="1" x14ac:dyDescent="0.45">
      <c r="A28" s="297" t="s">
        <v>33</v>
      </c>
      <c r="B28" s="293">
        <f>SUM('4'!$D$57:$D$75)</f>
        <v>0</v>
      </c>
      <c r="C28" s="303" t="b">
        <f>IF(B28&gt;47,"Expert",IF(B28&gt;41,"Proficient", IF(B28&gt;32,"Competent",IF(B28&gt;21,"Advanced Beginner",IF(B28&gt;9,"Novice")))))</f>
        <v>0</v>
      </c>
      <c r="D28" s="281" t="s">
        <v>230</v>
      </c>
      <c r="E28" s="282">
        <f>('5'!$D$86)</f>
        <v>0</v>
      </c>
      <c r="F28" s="145"/>
    </row>
    <row r="29" spans="1:6" x14ac:dyDescent="0.45">
      <c r="A29" s="287" t="s">
        <v>213</v>
      </c>
      <c r="B29" s="314">
        <f>(B30+B31+B32)/3</f>
        <v>0</v>
      </c>
      <c r="C29" s="288" t="e">
        <f>LOOKUP(B29,{10,22,33,42,48},{"Novice","Advanced Beginner","Competent","Proficient","Expert"})</f>
        <v>#N/A</v>
      </c>
      <c r="D29" s="281" t="s">
        <v>229</v>
      </c>
      <c r="E29" s="282">
        <f>('5'!$D$87)</f>
        <v>0</v>
      </c>
      <c r="F29" s="145"/>
    </row>
    <row r="30" spans="1:6" x14ac:dyDescent="0.45">
      <c r="A30" s="294" t="s">
        <v>214</v>
      </c>
      <c r="B30" s="290">
        <f>SUM('6'!$D$10:$D$28)</f>
        <v>0</v>
      </c>
      <c r="C30" s="291" t="b">
        <f>IF(B30&gt;47,"Expert",IF(B30&gt;41,"Proficient", IF(B30&gt;32,"Competent",IF(B30&gt;21,"Advanced Beginner",IF(B30&gt;9,"Novice")))))</f>
        <v>0</v>
      </c>
      <c r="D30" s="281" t="s">
        <v>228</v>
      </c>
      <c r="E30" s="282">
        <f>('5'!$D$88)</f>
        <v>0</v>
      </c>
      <c r="F30" s="304"/>
    </row>
    <row r="31" spans="1:6" x14ac:dyDescent="0.45">
      <c r="A31" s="294" t="s">
        <v>215</v>
      </c>
      <c r="B31" s="290">
        <f>SUM('6'!$D$35:$D$53)</f>
        <v>0</v>
      </c>
      <c r="C31" s="291" t="b">
        <f>IF(B31&gt;47,"Expert",IF(B31&gt;41,"Proficient", IF(B31&gt;32,"Competent",IF(B31&gt;21,"Advanced Beginner",IF(B31&gt;9,"Novice")))))</f>
        <v>0</v>
      </c>
      <c r="D31" s="292" t="s">
        <v>26</v>
      </c>
      <c r="E31" s="293">
        <f>('5'!$D$89)</f>
        <v>0</v>
      </c>
    </row>
    <row r="32" spans="1:6" x14ac:dyDescent="0.45">
      <c r="A32" s="297" t="s">
        <v>216</v>
      </c>
      <c r="B32" s="293">
        <f>SUM('6'!$D$60:$D$78)</f>
        <v>0</v>
      </c>
      <c r="C32" s="303" t="b">
        <f>IF(B32&gt;47,"Expert",IF(B32&gt;41,"Proficient", IF(B32&gt;32,"Competent",IF(B32&gt;21,"Advanced Beginner",IF(B32&gt;9,"Novice")))))</f>
        <v>0</v>
      </c>
      <c r="D32" s="300" t="s">
        <v>519</v>
      </c>
      <c r="E32" s="301" t="s">
        <v>19</v>
      </c>
    </row>
    <row r="33" spans="4:5" x14ac:dyDescent="0.45">
      <c r="D33" s="281" t="s">
        <v>223</v>
      </c>
      <c r="E33" s="282">
        <f>('4'!$D$81)</f>
        <v>0</v>
      </c>
    </row>
    <row r="34" spans="4:5" x14ac:dyDescent="0.45">
      <c r="D34" s="281" t="s">
        <v>224</v>
      </c>
      <c r="E34" s="282">
        <f>('4'!$D$82)</f>
        <v>0</v>
      </c>
    </row>
    <row r="35" spans="4:5" x14ac:dyDescent="0.45">
      <c r="D35" s="281" t="s">
        <v>225</v>
      </c>
      <c r="E35" s="282">
        <f>('4'!$D$83)</f>
        <v>0</v>
      </c>
    </row>
    <row r="36" spans="4:5" x14ac:dyDescent="0.45">
      <c r="D36" s="281" t="s">
        <v>226</v>
      </c>
      <c r="E36" s="282">
        <f>('4'!$D$84)</f>
        <v>0</v>
      </c>
    </row>
    <row r="37" spans="4:5" x14ac:dyDescent="0.45">
      <c r="D37" s="281" t="s">
        <v>227</v>
      </c>
      <c r="E37" s="282">
        <f>('4'!$D$85)</f>
        <v>0</v>
      </c>
    </row>
    <row r="38" spans="4:5" x14ac:dyDescent="0.45">
      <c r="D38" s="292" t="s">
        <v>32</v>
      </c>
      <c r="E38" s="293">
        <f>('4'!$D$86)</f>
        <v>0</v>
      </c>
    </row>
    <row r="39" spans="4:5" x14ac:dyDescent="0.45">
      <c r="D39" s="300" t="s">
        <v>520</v>
      </c>
      <c r="E39" s="301" t="s">
        <v>19</v>
      </c>
    </row>
    <row r="40" spans="4:5" x14ac:dyDescent="0.45">
      <c r="D40" s="305" t="s">
        <v>218</v>
      </c>
      <c r="E40" s="282">
        <f>('6'!$D$84)</f>
        <v>0</v>
      </c>
    </row>
    <row r="41" spans="4:5" x14ac:dyDescent="0.45">
      <c r="D41" s="281" t="s">
        <v>217</v>
      </c>
      <c r="E41" s="282">
        <f>('6'!$D$85)</f>
        <v>0</v>
      </c>
    </row>
    <row r="42" spans="4:5" x14ac:dyDescent="0.45">
      <c r="D42" s="281" t="s">
        <v>219</v>
      </c>
      <c r="E42" s="282">
        <f>('6'!$D$86)</f>
        <v>0</v>
      </c>
    </row>
    <row r="43" spans="4:5" x14ac:dyDescent="0.45">
      <c r="D43" s="281" t="s">
        <v>220</v>
      </c>
      <c r="E43" s="282">
        <f>('6'!$D$87)</f>
        <v>0</v>
      </c>
    </row>
    <row r="44" spans="4:5" x14ac:dyDescent="0.45">
      <c r="D44" s="306" t="s">
        <v>221</v>
      </c>
      <c r="E44" s="282">
        <f>('6'!$D$88)</f>
        <v>0</v>
      </c>
    </row>
    <row r="45" spans="4:5" x14ac:dyDescent="0.45">
      <c r="D45" s="307" t="s">
        <v>222</v>
      </c>
      <c r="E45" s="293">
        <f>('6'!$D$89)</f>
        <v>0</v>
      </c>
    </row>
    <row r="67" spans="3:3" x14ac:dyDescent="0.45">
      <c r="C67" s="308"/>
    </row>
    <row r="68" spans="3:3" x14ac:dyDescent="0.45">
      <c r="C68" s="308"/>
    </row>
    <row r="69" spans="3:3" x14ac:dyDescent="0.45">
      <c r="C69" s="309"/>
    </row>
    <row r="70" spans="3:3" x14ac:dyDescent="0.45">
      <c r="C70" s="308"/>
    </row>
    <row r="71" spans="3:3" x14ac:dyDescent="0.45">
      <c r="C71" s="308"/>
    </row>
    <row r="72" spans="3:3" x14ac:dyDescent="0.45">
      <c r="C72" s="308"/>
    </row>
    <row r="73" spans="3:3" x14ac:dyDescent="0.45">
      <c r="C73" s="308"/>
    </row>
    <row r="74" spans="3:3" x14ac:dyDescent="0.45">
      <c r="C74" s="308"/>
    </row>
    <row r="75" spans="3:3" x14ac:dyDescent="0.45">
      <c r="C75" s="308"/>
    </row>
    <row r="76" spans="3:3" x14ac:dyDescent="0.45">
      <c r="C76" s="309"/>
    </row>
    <row r="77" spans="3:3" x14ac:dyDescent="0.45">
      <c r="C77" s="308"/>
    </row>
    <row r="78" spans="3:3" x14ac:dyDescent="0.45">
      <c r="C78" s="308"/>
    </row>
    <row r="79" spans="3:3" x14ac:dyDescent="0.45">
      <c r="C79" s="308"/>
    </row>
    <row r="80" spans="3:3" x14ac:dyDescent="0.45">
      <c r="C80" s="308"/>
    </row>
    <row r="81" spans="3:3" x14ac:dyDescent="0.45">
      <c r="C81" s="308"/>
    </row>
    <row r="82" spans="3:3" x14ac:dyDescent="0.45">
      <c r="C82" s="308"/>
    </row>
    <row r="83" spans="3:3" x14ac:dyDescent="0.45">
      <c r="C83" s="309"/>
    </row>
    <row r="84" spans="3:3" x14ac:dyDescent="0.45">
      <c r="C84" s="308"/>
    </row>
    <row r="85" spans="3:3" x14ac:dyDescent="0.45">
      <c r="C85" s="308"/>
    </row>
    <row r="86" spans="3:3" x14ac:dyDescent="0.45">
      <c r="C86" s="308"/>
    </row>
    <row r="87" spans="3:3" x14ac:dyDescent="0.45">
      <c r="C87" s="308"/>
    </row>
    <row r="88" spans="3:3" x14ac:dyDescent="0.45">
      <c r="C88" s="308"/>
    </row>
    <row r="89" spans="3:3" x14ac:dyDescent="0.45">
      <c r="C89" s="308"/>
    </row>
  </sheetData>
  <mergeCells count="10">
    <mergeCell ref="A6:B6"/>
    <mergeCell ref="A7:B7"/>
    <mergeCell ref="A1:C1"/>
    <mergeCell ref="D1:E1"/>
    <mergeCell ref="A2:B2"/>
    <mergeCell ref="A3:B3"/>
    <mergeCell ref="A4:B4"/>
    <mergeCell ref="A5:B5"/>
    <mergeCell ref="D3:E3"/>
    <mergeCell ref="D2:E2"/>
  </mergeCells>
  <conditionalFormatting sqref="E1 E4:E38 E46:E1048576">
    <cfRule type="cellIs" dxfId="23" priority="19" operator="equal">
      <formula>6</formula>
    </cfRule>
    <cfRule type="cellIs" dxfId="22" priority="20" operator="equal">
      <formula>5</formula>
    </cfRule>
    <cfRule type="cellIs" dxfId="21" priority="21" operator="equal">
      <formula>4</formula>
    </cfRule>
    <cfRule type="cellIs" dxfId="20" priority="22" operator="equal">
      <formula>4</formula>
    </cfRule>
    <cfRule type="cellIs" dxfId="19" priority="23" operator="equal">
      <formula>3</formula>
    </cfRule>
    <cfRule type="cellIs" dxfId="18" priority="24" operator="equal">
      <formula>2</formula>
    </cfRule>
    <cfRule type="cellIs" dxfId="17" priority="25" operator="equal">
      <formula>1</formula>
    </cfRule>
  </conditionalFormatting>
  <conditionalFormatting sqref="C1:C8 C21 C25 C33:C1048576 C10:C12">
    <cfRule type="cellIs" dxfId="16" priority="18" operator="equal">
      <formula>"Novice"</formula>
    </cfRule>
  </conditionalFormatting>
  <conditionalFormatting sqref="C14:C16">
    <cfRule type="cellIs" dxfId="15" priority="16" operator="equal">
      <formula>"Novice"</formula>
    </cfRule>
  </conditionalFormatting>
  <conditionalFormatting sqref="C18:C20">
    <cfRule type="cellIs" dxfId="14" priority="15" operator="equal">
      <formula>"Novice"</formula>
    </cfRule>
  </conditionalFormatting>
  <conditionalFormatting sqref="C22:C24">
    <cfRule type="cellIs" dxfId="13" priority="14" operator="equal">
      <formula>"Novice"</formula>
    </cfRule>
  </conditionalFormatting>
  <conditionalFormatting sqref="C26:C28">
    <cfRule type="cellIs" dxfId="12" priority="13" operator="equal">
      <formula>"Novice"</formula>
    </cfRule>
  </conditionalFormatting>
  <conditionalFormatting sqref="C17">
    <cfRule type="cellIs" dxfId="11" priority="12" operator="equal">
      <formula>"Novice"</formula>
    </cfRule>
  </conditionalFormatting>
  <conditionalFormatting sqref="C13">
    <cfRule type="cellIs" dxfId="10" priority="11" operator="equal">
      <formula>"Novice"</formula>
    </cfRule>
  </conditionalFormatting>
  <conditionalFormatting sqref="C9">
    <cfRule type="cellIs" dxfId="9" priority="10" operator="equal">
      <formula>"Novice"</formula>
    </cfRule>
  </conditionalFormatting>
  <conditionalFormatting sqref="C29">
    <cfRule type="cellIs" dxfId="8" priority="9" operator="equal">
      <formula>"Novice"</formula>
    </cfRule>
  </conditionalFormatting>
  <conditionalFormatting sqref="C30:C32">
    <cfRule type="cellIs" dxfId="7" priority="8" operator="equal">
      <formula>"Novice"</formula>
    </cfRule>
  </conditionalFormatting>
  <conditionalFormatting sqref="E39:E45">
    <cfRule type="cellIs" dxfId="6" priority="1" operator="equal">
      <formula>6</formula>
    </cfRule>
    <cfRule type="cellIs" dxfId="5" priority="2" operator="equal">
      <formula>5</formula>
    </cfRule>
    <cfRule type="cellIs" dxfId="4" priority="3" operator="equal">
      <formula>4</formula>
    </cfRule>
    <cfRule type="cellIs" dxfId="3" priority="4" operator="equal">
      <formula>4</formula>
    </cfRule>
    <cfRule type="cellIs" dxfId="2" priority="5" operator="equal">
      <formula>3</formula>
    </cfRule>
    <cfRule type="cellIs" dxfId="1" priority="6" operator="equal">
      <formula>2</formula>
    </cfRule>
    <cfRule type="cellIs" dxfId="0" priority="7" operator="equal">
      <formula>1</formula>
    </cfRule>
  </conditionalFormatting>
  <hyperlinks>
    <hyperlink ref="D4" location="PD!B8" display="ACCESS Communication professional development (PD)" xr:uid="{00000000-0004-0000-0600-000000000000}"/>
    <hyperlink ref="D11" location="PD!B22" display="ACCESS Self-Management PD" xr:uid="{00000000-0004-0000-0600-000001000000}"/>
    <hyperlink ref="D18" location="PD!B34" display="ACCESS Business Acuman Professional Development (PD)" xr:uid="{00000000-0004-0000-0600-000002000000}"/>
    <hyperlink ref="D25" location="PD!B72" display="ACCESS Mentoring, Coaching and Sponsorship PD" xr:uid="{00000000-0004-0000-0600-000003000000}"/>
    <hyperlink ref="D32" location="PD!B51" display="ACCESS Leadership PD opportunities" xr:uid="{00000000-0004-0000-0600-000004000000}"/>
    <hyperlink ref="D39" location="PD!B51" display="ACCESS Leadership PD opportunities" xr:uid="{4A731688-6375-41BF-A115-A64B9AA16D83}"/>
  </hyperlinks>
  <pageMargins left="0.25" right="0.25" top="0.75" bottom="0.75" header="0.3" footer="0.3"/>
  <pageSetup orientation="portrait" r:id="rId1"/>
  <ignoredErrors>
    <ignoredError sqref="C13 C17 C25" formula="1"/>
    <ignoredError sqref="C21" evalError="1"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A5377"/>
  </sheetPr>
  <dimension ref="A1:K123"/>
  <sheetViews>
    <sheetView showGridLines="0" topLeftCell="A22" zoomScale="85" zoomScaleNormal="85" workbookViewId="0">
      <pane xSplit="1" topLeftCell="B1" activePane="topRight" state="frozen"/>
      <selection activeCell="B1" sqref="B1"/>
      <selection pane="topRight" activeCell="B22" sqref="B22:B28"/>
    </sheetView>
  </sheetViews>
  <sheetFormatPr defaultColWidth="10.7265625" defaultRowHeight="15.5" x14ac:dyDescent="0.35"/>
  <cols>
    <col min="1" max="1" width="4.81640625" style="36" customWidth="1"/>
    <col min="2" max="2" width="16.453125" style="28" customWidth="1"/>
    <col min="3" max="3" width="49" style="18" customWidth="1"/>
    <col min="4" max="4" width="30.54296875" style="50" customWidth="1"/>
    <col min="5" max="5" width="27.453125" style="58" bestFit="1" customWidth="1"/>
    <col min="6" max="6" width="28.7265625" style="58" customWidth="1"/>
    <col min="7" max="7" width="26.7265625" style="18" customWidth="1"/>
    <col min="8" max="8" width="29" style="18" bestFit="1" customWidth="1"/>
    <col min="9" max="10" width="29.453125" style="18" bestFit="1" customWidth="1"/>
    <col min="11" max="11" width="16.81640625" style="11" bestFit="1" customWidth="1"/>
    <col min="12" max="16384" width="10.7265625" style="11"/>
  </cols>
  <sheetData>
    <row r="1" spans="1:11" ht="29.5" customHeight="1" x14ac:dyDescent="0.45">
      <c r="A1" s="29"/>
      <c r="B1" s="48"/>
      <c r="C1" s="37" t="s">
        <v>203</v>
      </c>
      <c r="D1" s="49"/>
      <c r="E1" s="59"/>
      <c r="F1" s="59"/>
      <c r="G1" s="59"/>
      <c r="H1" s="59"/>
      <c r="I1" s="59"/>
      <c r="J1" s="59"/>
      <c r="K1" s="59"/>
    </row>
    <row r="2" spans="1:11" x14ac:dyDescent="0.35">
      <c r="A2" s="30"/>
      <c r="B2" s="20"/>
      <c r="C2" s="38" t="s">
        <v>62</v>
      </c>
    </row>
    <row r="3" spans="1:11" x14ac:dyDescent="0.35">
      <c r="A3" s="30"/>
      <c r="B3" s="20"/>
      <c r="C3" s="38" t="s">
        <v>164</v>
      </c>
    </row>
    <row r="4" spans="1:11" x14ac:dyDescent="0.35">
      <c r="A4" s="30"/>
      <c r="B4" s="20"/>
      <c r="C4" s="38" t="s">
        <v>63</v>
      </c>
    </row>
    <row r="5" spans="1:11" x14ac:dyDescent="0.35">
      <c r="A5" s="30"/>
      <c r="B5" s="20"/>
      <c r="C5" s="38" t="s">
        <v>61</v>
      </c>
    </row>
    <row r="6" spans="1:11" x14ac:dyDescent="0.35">
      <c r="A6" s="30"/>
      <c r="B6" s="20"/>
      <c r="C6" s="38" t="s">
        <v>167</v>
      </c>
    </row>
    <row r="7" spans="1:11" ht="29" x14ac:dyDescent="0.35">
      <c r="A7" s="31"/>
      <c r="B7" s="21" t="s">
        <v>174</v>
      </c>
      <c r="C7" s="21" t="s">
        <v>82</v>
      </c>
      <c r="D7" s="21" t="s">
        <v>166</v>
      </c>
      <c r="E7" s="21" t="s">
        <v>166</v>
      </c>
      <c r="F7" s="21" t="s">
        <v>166</v>
      </c>
      <c r="G7" s="21" t="s">
        <v>166</v>
      </c>
      <c r="H7" s="21" t="s">
        <v>166</v>
      </c>
      <c r="I7" s="21" t="s">
        <v>166</v>
      </c>
      <c r="J7" s="21" t="s">
        <v>166</v>
      </c>
      <c r="K7" s="16"/>
    </row>
    <row r="8" spans="1:11" ht="58" x14ac:dyDescent="0.35">
      <c r="A8" s="78" t="s">
        <v>82</v>
      </c>
      <c r="B8" s="79" t="s">
        <v>195</v>
      </c>
      <c r="C8" s="39" t="s">
        <v>66</v>
      </c>
      <c r="D8" s="65" t="s">
        <v>83</v>
      </c>
      <c r="E8" s="65" t="s">
        <v>84</v>
      </c>
      <c r="F8" s="55"/>
      <c r="G8" s="42"/>
      <c r="H8" s="64"/>
      <c r="I8" s="64"/>
      <c r="J8" s="13"/>
    </row>
    <row r="9" spans="1:11" ht="14.5" x14ac:dyDescent="0.35">
      <c r="A9" s="78"/>
      <c r="B9" s="79"/>
      <c r="C9" s="39" t="s">
        <v>67</v>
      </c>
      <c r="D9" s="67"/>
      <c r="E9" s="55"/>
      <c r="F9" s="42"/>
      <c r="G9" s="42"/>
      <c r="H9" s="42"/>
      <c r="I9" s="69"/>
      <c r="J9" s="47"/>
      <c r="K9" s="13"/>
    </row>
    <row r="10" spans="1:11" ht="29" x14ac:dyDescent="0.35">
      <c r="A10" s="78"/>
      <c r="B10" s="79"/>
      <c r="C10" s="40" t="s">
        <v>85</v>
      </c>
      <c r="D10" s="67"/>
      <c r="E10" s="69"/>
      <c r="F10" s="64"/>
      <c r="G10" s="64"/>
      <c r="H10" s="64"/>
      <c r="I10" s="64"/>
      <c r="J10" s="47"/>
      <c r="K10" s="13"/>
    </row>
    <row r="11" spans="1:11" ht="58" x14ac:dyDescent="0.35">
      <c r="A11" s="78"/>
      <c r="B11" s="79"/>
      <c r="C11" s="40" t="s">
        <v>86</v>
      </c>
      <c r="D11" s="65" t="s">
        <v>83</v>
      </c>
      <c r="E11" s="64"/>
      <c r="F11" s="64"/>
      <c r="G11" s="64"/>
      <c r="H11" s="64"/>
      <c r="I11" s="64"/>
      <c r="J11" s="13"/>
    </row>
    <row r="12" spans="1:11" ht="29" x14ac:dyDescent="0.35">
      <c r="A12" s="78"/>
      <c r="B12" s="79"/>
      <c r="C12" s="40" t="s">
        <v>87</v>
      </c>
      <c r="D12" s="70" t="s">
        <v>201</v>
      </c>
      <c r="E12" s="64"/>
      <c r="F12" s="64"/>
      <c r="G12" s="71"/>
      <c r="H12" s="72"/>
      <c r="I12" s="72"/>
      <c r="J12" s="11"/>
    </row>
    <row r="13" spans="1:11" s="15" customFormat="1" ht="14.5" x14ac:dyDescent="0.35">
      <c r="A13" s="78"/>
      <c r="B13" s="79"/>
      <c r="C13" s="40" t="s">
        <v>88</v>
      </c>
      <c r="D13" s="67"/>
      <c r="E13" s="55"/>
      <c r="F13" s="55"/>
      <c r="G13" s="55"/>
      <c r="H13" s="73"/>
      <c r="I13" s="73"/>
      <c r="J13" s="46"/>
      <c r="K13" s="14"/>
    </row>
    <row r="14" spans="1:11" ht="29" x14ac:dyDescent="0.35">
      <c r="A14" s="78"/>
      <c r="B14" s="79"/>
      <c r="C14" s="40" t="s">
        <v>89</v>
      </c>
      <c r="D14" s="65" t="s">
        <v>90</v>
      </c>
      <c r="E14" s="55"/>
      <c r="F14" s="55"/>
      <c r="G14" s="64"/>
      <c r="H14" s="64"/>
      <c r="I14" s="64"/>
      <c r="J14" s="13"/>
    </row>
    <row r="15" spans="1:11" ht="58" x14ac:dyDescent="0.35">
      <c r="A15" s="78"/>
      <c r="B15" s="79"/>
      <c r="C15" s="40" t="s">
        <v>91</v>
      </c>
      <c r="D15" s="70" t="s">
        <v>92</v>
      </c>
      <c r="E15" s="55"/>
      <c r="F15" s="64"/>
      <c r="G15" s="55"/>
      <c r="H15" s="64"/>
      <c r="I15" s="64"/>
      <c r="J15" s="47"/>
      <c r="K15" s="13"/>
    </row>
    <row r="16" spans="1:11" ht="29" x14ac:dyDescent="0.35">
      <c r="A16" s="78"/>
      <c r="B16" s="79"/>
      <c r="C16" s="40" t="s">
        <v>93</v>
      </c>
      <c r="D16" s="65" t="s">
        <v>172</v>
      </c>
      <c r="E16" s="69"/>
      <c r="F16" s="64"/>
      <c r="G16" s="55"/>
      <c r="H16" s="64"/>
      <c r="I16" s="64"/>
      <c r="J16" s="47"/>
      <c r="K16" s="13"/>
    </row>
    <row r="17" spans="1:11" ht="58" x14ac:dyDescent="0.35">
      <c r="A17" s="78"/>
      <c r="B17" s="77" t="s">
        <v>196</v>
      </c>
      <c r="C17" s="40" t="s">
        <v>95</v>
      </c>
      <c r="D17" s="70" t="s">
        <v>99</v>
      </c>
      <c r="E17" s="70" t="s">
        <v>100</v>
      </c>
      <c r="F17" s="70" t="s">
        <v>200</v>
      </c>
      <c r="G17" s="70" t="s">
        <v>199</v>
      </c>
      <c r="H17" s="70" t="s">
        <v>101</v>
      </c>
      <c r="I17" s="64"/>
      <c r="J17" s="13"/>
    </row>
    <row r="18" spans="1:11" ht="58" x14ac:dyDescent="0.35">
      <c r="A18" s="78"/>
      <c r="B18" s="77"/>
      <c r="C18" s="40" t="s">
        <v>96</v>
      </c>
      <c r="D18" s="70" t="s">
        <v>83</v>
      </c>
      <c r="E18" s="55"/>
      <c r="F18" s="64"/>
      <c r="G18" s="64"/>
      <c r="H18" s="64"/>
      <c r="I18" s="71"/>
      <c r="J18" s="11"/>
    </row>
    <row r="19" spans="1:11" ht="29" x14ac:dyDescent="0.35">
      <c r="A19" s="78"/>
      <c r="B19" s="77"/>
      <c r="C19" s="40" t="s">
        <v>97</v>
      </c>
      <c r="D19" s="67"/>
      <c r="E19" s="74"/>
      <c r="F19" s="64"/>
      <c r="G19" s="55"/>
      <c r="H19" s="64"/>
      <c r="I19" s="64"/>
      <c r="J19" s="47"/>
      <c r="K19" s="13"/>
    </row>
    <row r="20" spans="1:11" ht="58" x14ac:dyDescent="0.35">
      <c r="A20" s="78"/>
      <c r="B20" s="22" t="s">
        <v>98</v>
      </c>
      <c r="C20" s="40" t="s">
        <v>175</v>
      </c>
      <c r="D20" s="70" t="s">
        <v>83</v>
      </c>
      <c r="E20" s="72"/>
      <c r="F20" s="55"/>
      <c r="G20" s="64"/>
      <c r="H20" s="64"/>
      <c r="I20" s="64"/>
      <c r="J20" s="13"/>
    </row>
    <row r="21" spans="1:11" ht="12.75" customHeight="1" x14ac:dyDescent="0.35">
      <c r="A21" s="32"/>
      <c r="B21" s="23"/>
      <c r="C21" s="23" t="s">
        <v>102</v>
      </c>
      <c r="D21" s="53" t="s">
        <v>166</v>
      </c>
      <c r="E21" s="59"/>
      <c r="F21" s="59"/>
      <c r="G21" s="59"/>
      <c r="H21" s="59"/>
      <c r="I21" s="59"/>
      <c r="J21" s="59"/>
      <c r="K21" s="16"/>
    </row>
    <row r="22" spans="1:11" ht="43.5" x14ac:dyDescent="0.25">
      <c r="A22" s="78" t="s">
        <v>102</v>
      </c>
      <c r="B22" s="79" t="s">
        <v>195</v>
      </c>
      <c r="C22" s="41" t="s">
        <v>103</v>
      </c>
      <c r="D22" s="65" t="s">
        <v>104</v>
      </c>
      <c r="E22" s="75" t="s">
        <v>105</v>
      </c>
      <c r="F22" s="65" t="s">
        <v>106</v>
      </c>
      <c r="G22" s="65" t="s">
        <v>107</v>
      </c>
      <c r="H22" s="55"/>
      <c r="I22" s="55"/>
      <c r="J22" s="68"/>
      <c r="K22" s="13"/>
    </row>
    <row r="23" spans="1:11" ht="43.5" x14ac:dyDescent="0.35">
      <c r="A23" s="78"/>
      <c r="B23" s="79"/>
      <c r="C23" s="41" t="s">
        <v>108</v>
      </c>
      <c r="D23" s="75" t="s">
        <v>105</v>
      </c>
      <c r="E23" s="55"/>
      <c r="F23" s="55"/>
      <c r="G23" s="55"/>
      <c r="H23" s="64"/>
      <c r="I23" s="64"/>
      <c r="J23" s="64"/>
      <c r="K23" s="13"/>
    </row>
    <row r="24" spans="1:11" ht="14.5" x14ac:dyDescent="0.35">
      <c r="A24" s="78"/>
      <c r="B24" s="79"/>
      <c r="C24" s="41" t="s">
        <v>109</v>
      </c>
      <c r="D24" s="55"/>
      <c r="E24" s="55"/>
      <c r="F24" s="55"/>
      <c r="G24" s="55"/>
      <c r="H24" s="64"/>
      <c r="I24" s="64"/>
      <c r="J24" s="64"/>
      <c r="K24" s="13"/>
    </row>
    <row r="25" spans="1:11" ht="29" x14ac:dyDescent="0.35">
      <c r="A25" s="78"/>
      <c r="B25" s="79"/>
      <c r="C25" s="41" t="s">
        <v>110</v>
      </c>
      <c r="D25" s="55"/>
      <c r="E25" s="55"/>
      <c r="F25" s="55"/>
      <c r="G25" s="55"/>
      <c r="H25" s="64"/>
      <c r="I25" s="64"/>
      <c r="J25" s="64"/>
      <c r="K25" s="13"/>
    </row>
    <row r="26" spans="1:11" ht="14.5" x14ac:dyDescent="0.35">
      <c r="A26" s="78"/>
      <c r="B26" s="79"/>
      <c r="C26" s="41" t="s">
        <v>111</v>
      </c>
      <c r="D26" s="55"/>
      <c r="E26" s="55"/>
      <c r="F26" s="55"/>
      <c r="G26" s="55"/>
      <c r="H26" s="64"/>
      <c r="I26" s="64"/>
      <c r="J26" s="64"/>
      <c r="K26" s="13"/>
    </row>
    <row r="27" spans="1:11" ht="29" x14ac:dyDescent="0.35">
      <c r="A27" s="78"/>
      <c r="B27" s="79"/>
      <c r="C27" s="41" t="s">
        <v>64</v>
      </c>
      <c r="D27" s="65" t="s">
        <v>106</v>
      </c>
      <c r="E27" s="65" t="s">
        <v>107</v>
      </c>
      <c r="F27" s="67"/>
      <c r="G27" s="64"/>
      <c r="H27" s="64"/>
      <c r="I27" s="64"/>
      <c r="J27" s="64"/>
      <c r="K27" s="13"/>
    </row>
    <row r="28" spans="1:11" ht="43.5" x14ac:dyDescent="0.35">
      <c r="A28" s="78"/>
      <c r="B28" s="79"/>
      <c r="C28" s="41" t="s">
        <v>65</v>
      </c>
      <c r="D28" s="65" t="s">
        <v>112</v>
      </c>
      <c r="E28" s="65" t="s">
        <v>113</v>
      </c>
      <c r="F28" s="65" t="s">
        <v>106</v>
      </c>
      <c r="G28" s="65" t="s">
        <v>107</v>
      </c>
      <c r="H28" s="64"/>
      <c r="I28" s="64"/>
      <c r="J28" s="64"/>
      <c r="K28" s="13"/>
    </row>
    <row r="29" spans="1:11" ht="43.5" x14ac:dyDescent="0.35">
      <c r="A29" s="78"/>
      <c r="B29" s="77" t="s">
        <v>197</v>
      </c>
      <c r="C29" s="41" t="s">
        <v>114</v>
      </c>
      <c r="D29" s="75" t="s">
        <v>105</v>
      </c>
      <c r="E29" s="55"/>
      <c r="F29" s="55"/>
      <c r="G29" s="55"/>
      <c r="H29" s="64"/>
      <c r="I29" s="64"/>
      <c r="J29" s="64"/>
      <c r="K29" s="13"/>
    </row>
    <row r="30" spans="1:11" ht="58" x14ac:dyDescent="0.35">
      <c r="A30" s="78"/>
      <c r="B30" s="77"/>
      <c r="C30" s="41" t="s">
        <v>115</v>
      </c>
      <c r="D30" s="55"/>
      <c r="E30" s="55"/>
      <c r="F30" s="55"/>
      <c r="G30" s="55"/>
      <c r="H30" s="64"/>
      <c r="I30" s="64"/>
      <c r="J30" s="64"/>
      <c r="K30" s="13"/>
    </row>
    <row r="31" spans="1:11" ht="58" x14ac:dyDescent="0.35">
      <c r="A31" s="78"/>
      <c r="B31" s="77"/>
      <c r="C31" s="41" t="s">
        <v>116</v>
      </c>
      <c r="D31" s="55"/>
      <c r="E31" s="55"/>
      <c r="F31" s="55"/>
      <c r="G31" s="55"/>
      <c r="H31" s="64"/>
      <c r="I31" s="64"/>
      <c r="J31" s="64"/>
      <c r="K31" s="13"/>
    </row>
    <row r="32" spans="1:11" ht="58" x14ac:dyDescent="0.35">
      <c r="A32" s="78"/>
      <c r="B32" s="22" t="s">
        <v>98</v>
      </c>
      <c r="C32" s="42" t="s">
        <v>194</v>
      </c>
      <c r="D32" s="65" t="s">
        <v>117</v>
      </c>
      <c r="E32" s="55"/>
      <c r="F32" s="55"/>
      <c r="G32" s="55"/>
      <c r="H32" s="64"/>
      <c r="I32" s="64"/>
      <c r="J32" s="64"/>
      <c r="K32" s="13"/>
    </row>
    <row r="33" spans="1:11" ht="29" x14ac:dyDescent="0.35">
      <c r="A33" s="33"/>
      <c r="B33" s="24"/>
      <c r="C33" s="43" t="s">
        <v>118</v>
      </c>
      <c r="D33" s="53" t="s">
        <v>166</v>
      </c>
      <c r="E33" s="59"/>
      <c r="F33" s="59"/>
      <c r="G33" s="59"/>
      <c r="H33" s="59"/>
      <c r="I33" s="59"/>
      <c r="J33" s="59"/>
      <c r="K33" s="17"/>
    </row>
    <row r="34" spans="1:11" ht="43.5" x14ac:dyDescent="0.35">
      <c r="A34" s="78" t="s">
        <v>118</v>
      </c>
      <c r="B34" s="79" t="s">
        <v>195</v>
      </c>
      <c r="C34" s="41" t="s">
        <v>119</v>
      </c>
      <c r="D34" s="63" t="s">
        <v>198</v>
      </c>
      <c r="E34" s="55"/>
      <c r="F34" s="55"/>
      <c r="G34" s="64"/>
      <c r="H34" s="47"/>
      <c r="I34" s="47"/>
      <c r="J34" s="47"/>
      <c r="K34" s="13"/>
    </row>
    <row r="35" spans="1:11" ht="29" x14ac:dyDescent="0.35">
      <c r="A35" s="78"/>
      <c r="B35" s="79"/>
      <c r="C35" s="41" t="s">
        <v>120</v>
      </c>
      <c r="D35" s="65" t="s">
        <v>121</v>
      </c>
      <c r="E35" s="65" t="s">
        <v>122</v>
      </c>
      <c r="F35" s="66" t="s">
        <v>202</v>
      </c>
      <c r="G35" s="55"/>
      <c r="H35" s="47"/>
      <c r="I35" s="47"/>
      <c r="J35" s="47"/>
      <c r="K35" s="13"/>
    </row>
    <row r="36" spans="1:11" ht="43.5" x14ac:dyDescent="0.35">
      <c r="A36" s="78"/>
      <c r="B36" s="79"/>
      <c r="C36" s="41" t="s">
        <v>123</v>
      </c>
      <c r="D36" s="65" t="s">
        <v>124</v>
      </c>
      <c r="E36" s="55"/>
      <c r="F36" s="55"/>
      <c r="G36" s="55"/>
      <c r="H36" s="47"/>
      <c r="I36" s="47"/>
      <c r="J36" s="47"/>
      <c r="K36" s="13"/>
    </row>
    <row r="37" spans="1:11" ht="29" x14ac:dyDescent="0.35">
      <c r="A37" s="78"/>
      <c r="B37" s="79"/>
      <c r="C37" s="41" t="s">
        <v>56</v>
      </c>
      <c r="D37" s="66" t="s">
        <v>202</v>
      </c>
      <c r="E37" s="67"/>
      <c r="F37" s="55"/>
      <c r="G37" s="55"/>
      <c r="H37" s="47"/>
      <c r="I37" s="47"/>
      <c r="J37" s="47"/>
      <c r="K37" s="13"/>
    </row>
    <row r="38" spans="1:11" ht="29" x14ac:dyDescent="0.35">
      <c r="A38" s="78"/>
      <c r="B38" s="79"/>
      <c r="C38" s="41" t="s">
        <v>125</v>
      </c>
      <c r="D38" s="55"/>
      <c r="E38" s="55"/>
      <c r="F38" s="55"/>
      <c r="G38" s="55"/>
      <c r="H38" s="47"/>
      <c r="I38" s="47"/>
      <c r="J38" s="47"/>
      <c r="K38" s="13"/>
    </row>
    <row r="39" spans="1:11" ht="29" x14ac:dyDescent="0.35">
      <c r="A39" s="78"/>
      <c r="B39" s="79"/>
      <c r="C39" s="41" t="s">
        <v>126</v>
      </c>
      <c r="D39" s="65" t="s">
        <v>122</v>
      </c>
      <c r="E39" s="65" t="s">
        <v>121</v>
      </c>
      <c r="F39" s="55"/>
      <c r="G39" s="55"/>
      <c r="H39" s="47"/>
      <c r="I39" s="47"/>
      <c r="J39" s="47"/>
      <c r="K39" s="13"/>
    </row>
    <row r="40" spans="1:11" ht="43.5" x14ac:dyDescent="0.35">
      <c r="A40" s="78"/>
      <c r="B40" s="79"/>
      <c r="C40" s="41" t="s">
        <v>127</v>
      </c>
      <c r="D40" s="55"/>
      <c r="E40" s="55"/>
      <c r="F40" s="55"/>
      <c r="G40" s="55"/>
      <c r="H40" s="47"/>
      <c r="I40" s="47"/>
      <c r="J40" s="47"/>
      <c r="K40" s="13"/>
    </row>
    <row r="41" spans="1:11" ht="58" x14ac:dyDescent="0.35">
      <c r="A41" s="78"/>
      <c r="B41" s="77" t="s">
        <v>197</v>
      </c>
      <c r="C41" s="41" t="s">
        <v>128</v>
      </c>
      <c r="D41" s="66" t="s">
        <v>202</v>
      </c>
      <c r="E41" s="67"/>
      <c r="F41" s="55"/>
      <c r="G41" s="64"/>
      <c r="H41" s="47"/>
      <c r="I41" s="47"/>
      <c r="J41" s="13"/>
    </row>
    <row r="42" spans="1:11" ht="29" x14ac:dyDescent="0.35">
      <c r="A42" s="78"/>
      <c r="B42" s="77"/>
      <c r="C42" s="41" t="s">
        <v>129</v>
      </c>
      <c r="D42" s="68"/>
      <c r="E42" s="55"/>
      <c r="F42" s="55"/>
      <c r="G42" s="55"/>
      <c r="H42" s="47"/>
      <c r="I42" s="47"/>
      <c r="J42" s="47"/>
      <c r="K42" s="13"/>
    </row>
    <row r="43" spans="1:11" ht="43.5" x14ac:dyDescent="0.35">
      <c r="A43" s="78"/>
      <c r="B43" s="77"/>
      <c r="C43" s="41" t="s">
        <v>130</v>
      </c>
      <c r="D43" s="55"/>
      <c r="E43" s="55"/>
      <c r="F43" s="55"/>
      <c r="G43" s="55"/>
      <c r="H43" s="47"/>
      <c r="I43" s="47"/>
      <c r="J43" s="47"/>
      <c r="K43" s="13"/>
    </row>
    <row r="44" spans="1:11" ht="43.5" x14ac:dyDescent="0.35">
      <c r="A44" s="78"/>
      <c r="B44" s="77"/>
      <c r="C44" s="41" t="s">
        <v>131</v>
      </c>
      <c r="D44" s="65" t="s">
        <v>121</v>
      </c>
      <c r="E44" s="55"/>
      <c r="F44" s="55"/>
      <c r="G44" s="55"/>
      <c r="H44" s="47"/>
      <c r="I44" s="47"/>
      <c r="J44" s="47"/>
      <c r="K44" s="13"/>
    </row>
    <row r="45" spans="1:11" ht="29" x14ac:dyDescent="0.35">
      <c r="A45" s="78"/>
      <c r="B45" s="77"/>
      <c r="C45" s="41" t="s">
        <v>132</v>
      </c>
      <c r="D45" s="55"/>
      <c r="E45" s="55"/>
      <c r="F45" s="55"/>
      <c r="G45" s="55"/>
      <c r="H45" s="47"/>
      <c r="I45" s="47"/>
      <c r="J45" s="47"/>
      <c r="K45" s="13"/>
    </row>
    <row r="46" spans="1:11" ht="14.5" x14ac:dyDescent="0.35">
      <c r="A46" s="78"/>
      <c r="B46" s="77"/>
      <c r="C46" s="41" t="s">
        <v>133</v>
      </c>
      <c r="D46" s="55"/>
      <c r="E46" s="55"/>
      <c r="F46" s="55"/>
      <c r="G46" s="55"/>
      <c r="H46" s="47"/>
      <c r="I46" s="47"/>
      <c r="J46" s="47"/>
      <c r="K46" s="13"/>
    </row>
    <row r="47" spans="1:11" ht="29" x14ac:dyDescent="0.35">
      <c r="A47" s="78"/>
      <c r="B47" s="77"/>
      <c r="C47" s="41" t="s">
        <v>134</v>
      </c>
      <c r="D47" s="55"/>
      <c r="E47" s="55"/>
      <c r="F47" s="55"/>
      <c r="G47" s="55"/>
      <c r="H47" s="47"/>
      <c r="I47" s="47"/>
      <c r="J47" s="47"/>
      <c r="K47" s="13"/>
    </row>
    <row r="48" spans="1:11" ht="14.5" x14ac:dyDescent="0.35">
      <c r="A48" s="78"/>
      <c r="B48" s="80" t="s">
        <v>98</v>
      </c>
      <c r="C48" s="41" t="s">
        <v>135</v>
      </c>
      <c r="D48" s="55"/>
      <c r="E48" s="55"/>
      <c r="F48" s="55"/>
      <c r="G48" s="55"/>
      <c r="H48" s="47"/>
      <c r="I48" s="47"/>
      <c r="J48" s="47"/>
      <c r="K48" s="13"/>
    </row>
    <row r="49" spans="1:11" ht="58" x14ac:dyDescent="0.35">
      <c r="A49" s="78"/>
      <c r="B49" s="80"/>
      <c r="C49" s="41" t="s">
        <v>128</v>
      </c>
      <c r="D49" s="55"/>
      <c r="E49" s="55"/>
      <c r="F49" s="55"/>
      <c r="G49" s="55"/>
      <c r="H49" s="47"/>
      <c r="I49" s="47"/>
      <c r="J49" s="47"/>
      <c r="K49" s="13"/>
    </row>
    <row r="50" spans="1:11" ht="29" x14ac:dyDescent="0.35">
      <c r="A50" s="34"/>
      <c r="B50" s="25"/>
      <c r="C50" s="23" t="s">
        <v>170</v>
      </c>
      <c r="D50" s="53" t="s">
        <v>166</v>
      </c>
      <c r="E50" s="59"/>
      <c r="F50" s="59"/>
      <c r="G50" s="59"/>
      <c r="H50" s="59"/>
      <c r="I50" s="59"/>
      <c r="J50" s="61"/>
      <c r="K50" s="17"/>
    </row>
    <row r="51" spans="1:11" ht="29" x14ac:dyDescent="0.35">
      <c r="A51" s="81" t="s">
        <v>170</v>
      </c>
      <c r="B51" s="79" t="s">
        <v>195</v>
      </c>
      <c r="C51" s="41" t="s">
        <v>136</v>
      </c>
      <c r="D51" s="55"/>
      <c r="E51" s="55"/>
      <c r="F51" s="55"/>
      <c r="G51" s="54"/>
      <c r="H51" s="47"/>
      <c r="I51" s="47"/>
      <c r="J51" s="47"/>
      <c r="K51" s="13"/>
    </row>
    <row r="52" spans="1:11" ht="58" x14ac:dyDescent="0.35">
      <c r="A52" s="82"/>
      <c r="B52" s="79"/>
      <c r="C52" s="41" t="s">
        <v>55</v>
      </c>
      <c r="D52" s="65" t="s">
        <v>137</v>
      </c>
      <c r="E52" s="65" t="s">
        <v>84</v>
      </c>
      <c r="F52" s="55"/>
      <c r="G52" s="47"/>
      <c r="H52" s="47"/>
      <c r="I52" s="47"/>
      <c r="J52" s="47"/>
      <c r="K52" s="13"/>
    </row>
    <row r="53" spans="1:11" ht="15" customHeight="1" x14ac:dyDescent="0.35">
      <c r="A53" s="82"/>
      <c r="B53" s="79"/>
      <c r="C53" s="41" t="s">
        <v>138</v>
      </c>
      <c r="D53" s="64"/>
      <c r="E53" s="55"/>
      <c r="F53" s="55"/>
      <c r="G53" s="54"/>
      <c r="H53" s="47"/>
      <c r="I53" s="47"/>
      <c r="J53" s="47"/>
      <c r="K53" s="13"/>
    </row>
    <row r="54" spans="1:11" ht="29" x14ac:dyDescent="0.35">
      <c r="A54" s="82"/>
      <c r="B54" s="79"/>
      <c r="C54" s="41" t="s">
        <v>139</v>
      </c>
      <c r="D54" s="55"/>
      <c r="E54" s="55"/>
      <c r="F54" s="55"/>
      <c r="G54" s="54"/>
      <c r="H54" s="47"/>
      <c r="I54" s="47"/>
      <c r="J54" s="47"/>
      <c r="K54" s="13"/>
    </row>
    <row r="55" spans="1:11" ht="43.5" x14ac:dyDescent="0.35">
      <c r="A55" s="82"/>
      <c r="B55" s="79"/>
      <c r="C55" s="41" t="s">
        <v>140</v>
      </c>
      <c r="D55" s="70" t="s">
        <v>92</v>
      </c>
      <c r="E55" s="55"/>
      <c r="F55" s="64"/>
      <c r="G55" s="54"/>
      <c r="H55" s="47"/>
      <c r="I55" s="47"/>
      <c r="J55" s="47"/>
      <c r="K55" s="13"/>
    </row>
    <row r="56" spans="1:11" ht="58" x14ac:dyDescent="0.35">
      <c r="A56" s="82"/>
      <c r="B56" s="79"/>
      <c r="C56" s="41" t="s">
        <v>141</v>
      </c>
      <c r="D56" s="65" t="s">
        <v>142</v>
      </c>
      <c r="E56" s="55"/>
      <c r="F56" s="55"/>
      <c r="G56" s="54"/>
      <c r="H56" s="47"/>
      <c r="I56" s="47"/>
      <c r="J56" s="47"/>
      <c r="K56" s="13"/>
    </row>
    <row r="57" spans="1:11" ht="29" x14ac:dyDescent="0.35">
      <c r="A57" s="82"/>
      <c r="B57" s="79"/>
      <c r="C57" s="41" t="s">
        <v>54</v>
      </c>
      <c r="D57" s="66" t="s">
        <v>202</v>
      </c>
      <c r="E57" s="65" t="s">
        <v>172</v>
      </c>
      <c r="F57" s="55"/>
      <c r="G57" s="54"/>
      <c r="H57" s="47"/>
      <c r="I57" s="47"/>
      <c r="J57" s="47"/>
      <c r="K57" s="13"/>
    </row>
    <row r="58" spans="1:11" ht="15" customHeight="1" x14ac:dyDescent="0.35">
      <c r="A58" s="82"/>
      <c r="B58" s="77" t="s">
        <v>197</v>
      </c>
      <c r="C58" s="44" t="s">
        <v>170</v>
      </c>
      <c r="D58" s="56"/>
      <c r="E58" s="56"/>
      <c r="F58" s="56"/>
      <c r="G58" s="56"/>
      <c r="H58" s="56"/>
      <c r="I58" s="56"/>
      <c r="J58" s="62"/>
      <c r="K58" s="19"/>
    </row>
    <row r="59" spans="1:11" ht="43.5" x14ac:dyDescent="0.35">
      <c r="A59" s="82"/>
      <c r="B59" s="77"/>
      <c r="C59" s="41" t="s">
        <v>143</v>
      </c>
      <c r="D59" s="65" t="s">
        <v>144</v>
      </c>
      <c r="E59" s="75" t="s">
        <v>105</v>
      </c>
      <c r="F59" s="55"/>
      <c r="G59" s="64"/>
      <c r="H59" s="47"/>
      <c r="I59" s="47"/>
      <c r="J59" s="13"/>
    </row>
    <row r="60" spans="1:11" ht="29" x14ac:dyDescent="0.35">
      <c r="A60" s="82"/>
      <c r="B60" s="77"/>
      <c r="C60" s="41" t="s">
        <v>145</v>
      </c>
      <c r="D60" s="55"/>
      <c r="E60" s="55"/>
      <c r="F60" s="55"/>
      <c r="G60" s="55"/>
      <c r="H60" s="47"/>
      <c r="I60" s="47"/>
      <c r="J60" s="47"/>
      <c r="K60" s="13"/>
    </row>
    <row r="61" spans="1:11" ht="14.5" x14ac:dyDescent="0.35">
      <c r="A61" s="82"/>
      <c r="B61" s="77"/>
      <c r="C61" s="42" t="s">
        <v>173</v>
      </c>
      <c r="D61" s="67"/>
      <c r="E61" s="55"/>
      <c r="F61" s="55"/>
      <c r="G61" s="55"/>
      <c r="H61" s="47"/>
      <c r="I61" s="47"/>
      <c r="J61" s="47"/>
      <c r="K61" s="13"/>
    </row>
    <row r="62" spans="1:11" ht="29" x14ac:dyDescent="0.35">
      <c r="A62" s="82"/>
      <c r="B62" s="77"/>
      <c r="C62" s="41" t="s">
        <v>56</v>
      </c>
      <c r="D62" s="65" t="s">
        <v>146</v>
      </c>
      <c r="E62" s="55"/>
      <c r="F62" s="55"/>
      <c r="G62" s="55"/>
      <c r="H62" s="47"/>
      <c r="I62" s="47"/>
      <c r="J62" s="47"/>
      <c r="K62" s="13"/>
    </row>
    <row r="63" spans="1:11" ht="29" x14ac:dyDescent="0.35">
      <c r="A63" s="82"/>
      <c r="B63" s="77"/>
      <c r="C63" s="41" t="s">
        <v>57</v>
      </c>
      <c r="D63" s="65" t="s">
        <v>146</v>
      </c>
      <c r="E63" s="55"/>
      <c r="F63" s="55"/>
      <c r="G63" s="55"/>
      <c r="H63" s="47"/>
      <c r="I63" s="47"/>
      <c r="J63" s="47"/>
      <c r="K63" s="13"/>
    </row>
    <row r="64" spans="1:11" ht="29" x14ac:dyDescent="0.35">
      <c r="A64" s="82"/>
      <c r="B64" s="77"/>
      <c r="C64" s="41" t="s">
        <v>147</v>
      </c>
      <c r="D64" s="55"/>
      <c r="E64" s="55"/>
      <c r="F64" s="55"/>
      <c r="G64" s="55"/>
      <c r="H64" s="47"/>
      <c r="I64" s="47"/>
      <c r="J64" s="47"/>
      <c r="K64" s="13"/>
    </row>
    <row r="65" spans="1:11" ht="29" x14ac:dyDescent="0.35">
      <c r="A65" s="82"/>
      <c r="B65" s="77"/>
      <c r="C65" s="41" t="s">
        <v>148</v>
      </c>
      <c r="D65" s="64"/>
      <c r="E65" s="64"/>
      <c r="F65" s="64"/>
      <c r="G65" s="55"/>
      <c r="H65" s="47"/>
      <c r="I65" s="47"/>
      <c r="J65" s="47"/>
      <c r="K65" s="13"/>
    </row>
    <row r="66" spans="1:11" ht="58" x14ac:dyDescent="0.35">
      <c r="A66" s="82"/>
      <c r="B66" s="77"/>
      <c r="C66" s="41" t="s">
        <v>149</v>
      </c>
      <c r="D66" s="70" t="s">
        <v>101</v>
      </c>
      <c r="E66" s="64"/>
      <c r="F66" s="55"/>
      <c r="G66" s="55"/>
      <c r="H66" s="47"/>
      <c r="I66" s="47"/>
      <c r="J66" s="47"/>
      <c r="K66" s="13"/>
    </row>
    <row r="67" spans="1:11" ht="58" x14ac:dyDescent="0.35">
      <c r="A67" s="82"/>
      <c r="B67" s="77"/>
      <c r="C67" s="41" t="s">
        <v>150</v>
      </c>
      <c r="D67" s="65" t="s">
        <v>151</v>
      </c>
      <c r="E67" s="70" t="s">
        <v>152</v>
      </c>
      <c r="F67" s="70" t="s">
        <v>99</v>
      </c>
      <c r="G67" s="67"/>
      <c r="H67" s="47"/>
      <c r="I67" s="47"/>
      <c r="J67" s="47"/>
      <c r="K67" s="13"/>
    </row>
    <row r="68" spans="1:11" ht="72.5" x14ac:dyDescent="0.35">
      <c r="A68" s="82"/>
      <c r="B68" s="77"/>
      <c r="C68" s="41" t="s">
        <v>96</v>
      </c>
      <c r="D68" s="65" t="s">
        <v>144</v>
      </c>
      <c r="E68" s="75" t="s">
        <v>105</v>
      </c>
      <c r="F68" s="70" t="s">
        <v>199</v>
      </c>
      <c r="G68" s="70" t="s">
        <v>101</v>
      </c>
      <c r="H68" s="47"/>
      <c r="I68" s="13"/>
      <c r="J68" s="11"/>
    </row>
    <row r="69" spans="1:11" ht="58" x14ac:dyDescent="0.35">
      <c r="A69" s="82"/>
      <c r="B69" s="80" t="s">
        <v>98</v>
      </c>
      <c r="C69" s="41" t="s">
        <v>153</v>
      </c>
      <c r="D69" s="70" t="s">
        <v>99</v>
      </c>
      <c r="E69" s="70" t="s">
        <v>100</v>
      </c>
      <c r="F69" s="70" t="s">
        <v>200</v>
      </c>
      <c r="G69" s="64"/>
      <c r="H69" s="47"/>
      <c r="I69" s="47"/>
      <c r="J69" s="13"/>
    </row>
    <row r="70" spans="1:11" ht="29" x14ac:dyDescent="0.35">
      <c r="A70" s="83"/>
      <c r="B70" s="80"/>
      <c r="C70" s="41" t="s">
        <v>154</v>
      </c>
      <c r="D70" s="55"/>
      <c r="E70" s="55"/>
      <c r="F70" s="55"/>
      <c r="G70" s="55"/>
      <c r="H70" s="51"/>
      <c r="I70" s="47"/>
      <c r="J70" s="47"/>
      <c r="K70" s="13"/>
    </row>
    <row r="71" spans="1:11" ht="29" x14ac:dyDescent="0.35">
      <c r="A71" s="34"/>
      <c r="B71" s="26"/>
      <c r="C71" s="26" t="s">
        <v>171</v>
      </c>
      <c r="D71" s="53" t="s">
        <v>166</v>
      </c>
      <c r="E71" s="59"/>
      <c r="F71" s="59"/>
      <c r="G71" s="59"/>
      <c r="H71" s="59"/>
      <c r="I71" s="59"/>
      <c r="J71" s="47"/>
      <c r="K71" s="13"/>
    </row>
    <row r="72" spans="1:11" ht="43.5" x14ac:dyDescent="0.25">
      <c r="A72" s="78" t="s">
        <v>171</v>
      </c>
      <c r="B72" s="79" t="s">
        <v>195</v>
      </c>
      <c r="C72" s="41" t="s">
        <v>58</v>
      </c>
      <c r="D72" s="65" t="s">
        <v>84</v>
      </c>
      <c r="E72" s="75" t="s">
        <v>105</v>
      </c>
      <c r="F72" s="55"/>
      <c r="G72" s="55"/>
      <c r="H72" s="60"/>
      <c r="I72" s="60"/>
      <c r="J72" s="60"/>
      <c r="K72" s="13"/>
    </row>
    <row r="73" spans="1:11" ht="29" x14ac:dyDescent="0.25">
      <c r="A73" s="78"/>
      <c r="B73" s="79"/>
      <c r="C73" s="41" t="s">
        <v>59</v>
      </c>
      <c r="D73" s="65" t="s">
        <v>155</v>
      </c>
      <c r="E73" s="42"/>
      <c r="F73" s="42"/>
      <c r="G73" s="69"/>
      <c r="H73" s="60"/>
      <c r="I73" s="60"/>
      <c r="J73" s="13"/>
    </row>
    <row r="74" spans="1:11" ht="29" x14ac:dyDescent="0.25">
      <c r="A74" s="78"/>
      <c r="B74" s="79"/>
      <c r="C74" s="41" t="s">
        <v>156</v>
      </c>
      <c r="D74" s="70" t="s">
        <v>155</v>
      </c>
      <c r="E74" s="42"/>
      <c r="F74" s="42"/>
      <c r="G74" s="42"/>
      <c r="H74" s="60"/>
      <c r="I74" s="60"/>
      <c r="J74" s="60"/>
      <c r="K74" s="12"/>
    </row>
    <row r="75" spans="1:11" ht="29" x14ac:dyDescent="0.25">
      <c r="A75" s="78"/>
      <c r="B75" s="79"/>
      <c r="C75" s="41" t="s">
        <v>60</v>
      </c>
      <c r="D75" s="70" t="s">
        <v>155</v>
      </c>
      <c r="E75" s="42"/>
      <c r="F75" s="42"/>
      <c r="G75" s="42"/>
      <c r="H75" s="60"/>
      <c r="I75" s="60"/>
      <c r="J75" s="60"/>
      <c r="K75" s="12"/>
    </row>
    <row r="76" spans="1:11" ht="43.5" x14ac:dyDescent="0.25">
      <c r="A76" s="78"/>
      <c r="B76" s="77" t="s">
        <v>94</v>
      </c>
      <c r="C76" s="41" t="s">
        <v>157</v>
      </c>
      <c r="D76" s="65" t="s">
        <v>155</v>
      </c>
      <c r="E76" s="42"/>
      <c r="F76" s="42"/>
      <c r="G76" s="42"/>
      <c r="H76" s="60"/>
      <c r="I76" s="60"/>
      <c r="J76" s="60"/>
      <c r="K76" s="12"/>
    </row>
    <row r="77" spans="1:11" ht="29" x14ac:dyDescent="0.25">
      <c r="A77" s="78"/>
      <c r="B77" s="77"/>
      <c r="C77" s="41" t="s">
        <v>158</v>
      </c>
      <c r="D77" s="42"/>
      <c r="E77" s="42"/>
      <c r="F77" s="42"/>
      <c r="G77" s="42"/>
      <c r="H77" s="60"/>
      <c r="I77" s="60"/>
      <c r="J77" s="60"/>
      <c r="K77" s="12"/>
    </row>
    <row r="78" spans="1:11" ht="43.5" x14ac:dyDescent="0.25">
      <c r="A78" s="78"/>
      <c r="B78" s="77"/>
      <c r="C78" s="45" t="s">
        <v>159</v>
      </c>
      <c r="D78" s="42"/>
      <c r="E78" s="42"/>
      <c r="F78" s="42"/>
      <c r="G78" s="42"/>
      <c r="H78" s="60"/>
      <c r="I78" s="60"/>
      <c r="J78" s="60"/>
      <c r="K78" s="12"/>
    </row>
    <row r="79" spans="1:11" ht="29" x14ac:dyDescent="0.25">
      <c r="A79" s="78"/>
      <c r="B79" s="77"/>
      <c r="C79" s="41" t="s">
        <v>160</v>
      </c>
      <c r="D79" s="42"/>
      <c r="E79" s="42"/>
      <c r="F79" s="42"/>
      <c r="G79" s="42"/>
      <c r="H79" s="60"/>
      <c r="I79" s="60"/>
      <c r="J79" s="60"/>
      <c r="K79" s="12"/>
    </row>
    <row r="80" spans="1:11" ht="14.5" x14ac:dyDescent="0.25">
      <c r="A80" s="78"/>
      <c r="B80" s="77"/>
      <c r="C80" s="41" t="s">
        <v>161</v>
      </c>
      <c r="D80" s="42"/>
      <c r="E80" s="42"/>
      <c r="F80" s="42"/>
      <c r="G80" s="42"/>
      <c r="H80" s="60"/>
      <c r="I80" s="60"/>
      <c r="J80" s="60"/>
      <c r="K80" s="12"/>
    </row>
    <row r="81" spans="1:11" ht="29" x14ac:dyDescent="0.25">
      <c r="A81" s="78"/>
      <c r="B81" s="80" t="s">
        <v>98</v>
      </c>
      <c r="C81" s="41" t="s">
        <v>162</v>
      </c>
      <c r="D81" s="42"/>
      <c r="E81" s="42"/>
      <c r="F81" s="42"/>
      <c r="G81" s="42"/>
      <c r="H81" s="60"/>
      <c r="I81" s="60"/>
      <c r="J81" s="60"/>
      <c r="K81" s="12"/>
    </row>
    <row r="82" spans="1:11" ht="14.5" x14ac:dyDescent="0.35">
      <c r="A82" s="78"/>
      <c r="B82" s="80"/>
      <c r="C82" s="41" t="s">
        <v>163</v>
      </c>
      <c r="D82" s="42"/>
      <c r="E82" s="42"/>
      <c r="F82" s="42"/>
      <c r="G82" s="42"/>
      <c r="H82" s="47"/>
      <c r="I82" s="47"/>
      <c r="J82" s="47"/>
      <c r="K82" s="13"/>
    </row>
    <row r="83" spans="1:11" ht="29" x14ac:dyDescent="0.35">
      <c r="A83" s="78"/>
      <c r="B83" s="80"/>
      <c r="C83" s="41" t="s">
        <v>193</v>
      </c>
      <c r="D83" s="70" t="s">
        <v>155</v>
      </c>
      <c r="E83" s="42"/>
      <c r="F83" s="42"/>
      <c r="G83" s="42"/>
      <c r="H83" s="47"/>
      <c r="I83" s="47"/>
      <c r="J83" s="47"/>
      <c r="K83" s="13"/>
    </row>
    <row r="84" spans="1:11" x14ac:dyDescent="0.35">
      <c r="A84" s="35"/>
      <c r="B84" s="27"/>
      <c r="C84" s="46"/>
      <c r="D84" s="52"/>
      <c r="E84" s="52"/>
      <c r="F84" s="47"/>
      <c r="G84" s="47"/>
      <c r="H84" s="47"/>
      <c r="I84" s="47"/>
      <c r="J84" s="47"/>
      <c r="K84" s="13"/>
    </row>
    <row r="85" spans="1:11" x14ac:dyDescent="0.35">
      <c r="A85" s="35"/>
      <c r="B85" s="27"/>
      <c r="C85" s="46"/>
      <c r="D85" s="52"/>
      <c r="E85" s="52"/>
      <c r="F85" s="47"/>
      <c r="G85" s="47"/>
      <c r="H85" s="47"/>
      <c r="I85" s="47"/>
      <c r="J85" s="47"/>
      <c r="K85" s="13"/>
    </row>
    <row r="86" spans="1:11" x14ac:dyDescent="0.35">
      <c r="A86" s="35"/>
      <c r="B86" s="27"/>
      <c r="C86" s="46"/>
      <c r="D86" s="52"/>
      <c r="E86" s="52"/>
      <c r="F86" s="47"/>
      <c r="G86" s="47"/>
      <c r="H86" s="47"/>
      <c r="I86" s="47"/>
      <c r="J86" s="47"/>
      <c r="K86" s="13"/>
    </row>
    <row r="87" spans="1:11" x14ac:dyDescent="0.35">
      <c r="A87" s="35"/>
      <c r="B87" s="27"/>
      <c r="C87" s="46"/>
      <c r="D87" s="52"/>
      <c r="E87" s="52"/>
      <c r="F87" s="47"/>
      <c r="G87" s="47"/>
      <c r="H87" s="47"/>
      <c r="I87" s="47"/>
      <c r="J87" s="47"/>
      <c r="K87" s="13"/>
    </row>
    <row r="88" spans="1:11" x14ac:dyDescent="0.35">
      <c r="A88" s="35"/>
      <c r="B88" s="27"/>
      <c r="C88" s="47"/>
      <c r="D88" s="57"/>
      <c r="E88" s="52"/>
      <c r="F88" s="52"/>
      <c r="G88" s="47"/>
      <c r="H88" s="47"/>
      <c r="I88" s="47"/>
      <c r="J88" s="47"/>
      <c r="K88" s="13"/>
    </row>
    <row r="89" spans="1:11" x14ac:dyDescent="0.35">
      <c r="A89" s="35"/>
      <c r="B89" s="27"/>
      <c r="C89" s="47"/>
      <c r="D89" s="57"/>
      <c r="E89" s="52"/>
      <c r="F89" s="52"/>
      <c r="G89" s="47"/>
      <c r="H89" s="47"/>
      <c r="I89" s="47"/>
      <c r="J89" s="47"/>
      <c r="K89" s="13"/>
    </row>
    <row r="90" spans="1:11" x14ac:dyDescent="0.35">
      <c r="A90" s="35"/>
      <c r="B90" s="27"/>
      <c r="C90" s="47"/>
      <c r="D90" s="57"/>
      <c r="E90" s="52"/>
      <c r="F90" s="52"/>
      <c r="G90" s="47"/>
      <c r="H90" s="47"/>
      <c r="I90" s="47"/>
      <c r="J90" s="47"/>
      <c r="K90" s="13"/>
    </row>
    <row r="91" spans="1:11" x14ac:dyDescent="0.35">
      <c r="A91" s="35"/>
      <c r="B91" s="27"/>
      <c r="C91" s="47"/>
      <c r="D91" s="57"/>
      <c r="E91" s="52"/>
      <c r="F91" s="52"/>
      <c r="G91" s="47"/>
      <c r="H91" s="47"/>
      <c r="I91" s="47"/>
      <c r="J91" s="47"/>
      <c r="K91" s="13"/>
    </row>
    <row r="92" spans="1:11" x14ac:dyDescent="0.35">
      <c r="A92" s="35"/>
      <c r="B92" s="27"/>
      <c r="C92" s="47"/>
      <c r="D92" s="57"/>
      <c r="E92" s="52"/>
      <c r="F92" s="52"/>
      <c r="G92" s="47"/>
      <c r="H92" s="47"/>
      <c r="I92" s="47"/>
      <c r="J92" s="47"/>
      <c r="K92" s="13"/>
    </row>
    <row r="93" spans="1:11" x14ac:dyDescent="0.35">
      <c r="A93" s="35"/>
      <c r="B93" s="27"/>
      <c r="C93" s="47"/>
      <c r="D93" s="57"/>
      <c r="E93" s="52"/>
      <c r="F93" s="52"/>
      <c r="G93" s="47"/>
      <c r="H93" s="47"/>
      <c r="I93" s="47"/>
      <c r="J93" s="47"/>
      <c r="K93" s="13"/>
    </row>
    <row r="94" spans="1:11" x14ac:dyDescent="0.35">
      <c r="A94" s="35"/>
      <c r="B94" s="27"/>
      <c r="C94" s="47"/>
      <c r="D94" s="57"/>
      <c r="E94" s="52"/>
      <c r="F94" s="52"/>
      <c r="G94" s="47"/>
      <c r="H94" s="47"/>
      <c r="I94" s="47"/>
      <c r="J94" s="47"/>
      <c r="K94" s="13"/>
    </row>
    <row r="95" spans="1:11" x14ac:dyDescent="0.35">
      <c r="A95" s="35"/>
      <c r="B95" s="27"/>
      <c r="C95" s="47"/>
      <c r="D95" s="57"/>
      <c r="E95" s="52"/>
      <c r="F95" s="52"/>
      <c r="G95" s="47"/>
      <c r="H95" s="47"/>
      <c r="I95" s="47"/>
      <c r="J95" s="47"/>
      <c r="K95" s="13"/>
    </row>
    <row r="96" spans="1:11" x14ac:dyDescent="0.35">
      <c r="A96" s="35"/>
      <c r="B96" s="27"/>
      <c r="C96" s="47"/>
      <c r="D96" s="57"/>
      <c r="E96" s="52"/>
      <c r="F96" s="52"/>
      <c r="G96" s="47"/>
      <c r="H96" s="47"/>
      <c r="I96" s="47"/>
      <c r="J96" s="47"/>
      <c r="K96" s="13"/>
    </row>
    <row r="97" spans="1:11" x14ac:dyDescent="0.35">
      <c r="A97" s="35"/>
      <c r="B97" s="27"/>
      <c r="C97" s="47"/>
      <c r="D97" s="57"/>
      <c r="E97" s="52"/>
      <c r="F97" s="52"/>
      <c r="G97" s="47"/>
      <c r="H97" s="47"/>
      <c r="I97" s="47"/>
      <c r="J97" s="47"/>
      <c r="K97" s="13"/>
    </row>
    <row r="98" spans="1:11" x14ac:dyDescent="0.35">
      <c r="A98" s="35"/>
      <c r="B98" s="27"/>
      <c r="C98" s="47"/>
      <c r="D98" s="57"/>
      <c r="E98" s="52"/>
      <c r="F98" s="52"/>
      <c r="G98" s="47"/>
      <c r="H98" s="47"/>
      <c r="I98" s="47"/>
      <c r="J98" s="47"/>
      <c r="K98" s="13"/>
    </row>
    <row r="99" spans="1:11" x14ac:dyDescent="0.35">
      <c r="A99" s="35"/>
      <c r="B99" s="27"/>
      <c r="C99" s="47"/>
      <c r="D99" s="57"/>
      <c r="E99" s="52"/>
      <c r="F99" s="52"/>
      <c r="G99" s="47"/>
      <c r="H99" s="47"/>
      <c r="I99" s="47"/>
      <c r="J99" s="47"/>
      <c r="K99" s="13"/>
    </row>
    <row r="100" spans="1:11" x14ac:dyDescent="0.35">
      <c r="A100" s="35"/>
      <c r="B100" s="27"/>
      <c r="C100" s="47"/>
      <c r="D100" s="57"/>
      <c r="E100" s="52"/>
      <c r="F100" s="52"/>
      <c r="G100" s="47"/>
      <c r="H100" s="47"/>
      <c r="I100" s="47"/>
      <c r="J100" s="47"/>
      <c r="K100" s="13"/>
    </row>
    <row r="101" spans="1:11" x14ac:dyDescent="0.35">
      <c r="A101" s="35"/>
      <c r="B101" s="27"/>
      <c r="C101" s="47"/>
      <c r="D101" s="57"/>
      <c r="E101" s="52"/>
      <c r="F101" s="52"/>
      <c r="G101" s="47"/>
      <c r="H101" s="47"/>
      <c r="I101" s="47"/>
      <c r="J101" s="47"/>
      <c r="K101" s="13"/>
    </row>
    <row r="102" spans="1:11" x14ac:dyDescent="0.35">
      <c r="A102" s="35"/>
      <c r="B102" s="27"/>
      <c r="C102" s="47"/>
      <c r="D102" s="57"/>
      <c r="E102" s="52"/>
      <c r="F102" s="52"/>
      <c r="G102" s="47"/>
      <c r="H102" s="47"/>
      <c r="I102" s="47"/>
      <c r="J102" s="47"/>
      <c r="K102" s="13"/>
    </row>
    <row r="103" spans="1:11" x14ac:dyDescent="0.35">
      <c r="A103" s="35"/>
      <c r="B103" s="27"/>
      <c r="C103" s="47"/>
      <c r="D103" s="57"/>
      <c r="E103" s="52"/>
      <c r="F103" s="52"/>
      <c r="G103" s="47"/>
      <c r="H103" s="47"/>
      <c r="I103" s="47"/>
      <c r="J103" s="47"/>
      <c r="K103" s="13"/>
    </row>
    <row r="104" spans="1:11" x14ac:dyDescent="0.35">
      <c r="A104" s="35"/>
      <c r="B104" s="27"/>
      <c r="C104" s="47"/>
      <c r="D104" s="57"/>
      <c r="E104" s="52"/>
      <c r="F104" s="52"/>
      <c r="G104" s="47"/>
      <c r="H104" s="47"/>
      <c r="I104" s="47"/>
      <c r="J104" s="47"/>
      <c r="K104" s="13"/>
    </row>
    <row r="105" spans="1:11" x14ac:dyDescent="0.35">
      <c r="A105" s="35"/>
      <c r="B105" s="27"/>
      <c r="C105" s="47"/>
      <c r="D105" s="57"/>
      <c r="E105" s="52"/>
      <c r="F105" s="52"/>
      <c r="G105" s="47"/>
      <c r="H105" s="47"/>
      <c r="I105" s="47"/>
      <c r="J105" s="47"/>
      <c r="K105" s="13"/>
    </row>
    <row r="106" spans="1:11" x14ac:dyDescent="0.35">
      <c r="A106" s="35"/>
      <c r="B106" s="27"/>
      <c r="C106" s="47"/>
      <c r="D106" s="57"/>
      <c r="E106" s="52"/>
      <c r="F106" s="52"/>
      <c r="G106" s="47"/>
      <c r="H106" s="47"/>
      <c r="I106" s="47"/>
      <c r="J106" s="47"/>
      <c r="K106" s="13"/>
    </row>
    <row r="107" spans="1:11" x14ac:dyDescent="0.35">
      <c r="A107" s="35"/>
      <c r="B107" s="27"/>
      <c r="C107" s="47"/>
      <c r="D107" s="57"/>
      <c r="E107" s="52"/>
      <c r="F107" s="52"/>
      <c r="G107" s="47"/>
      <c r="H107" s="47"/>
      <c r="I107" s="47"/>
      <c r="J107" s="47"/>
      <c r="K107" s="13"/>
    </row>
    <row r="108" spans="1:11" x14ac:dyDescent="0.35">
      <c r="A108" s="35"/>
      <c r="B108" s="27"/>
      <c r="C108" s="47"/>
      <c r="D108" s="57"/>
      <c r="E108" s="52"/>
      <c r="F108" s="52"/>
      <c r="G108" s="47"/>
      <c r="H108" s="47"/>
      <c r="I108" s="47"/>
      <c r="J108" s="47"/>
      <c r="K108" s="13"/>
    </row>
    <row r="109" spans="1:11" x14ac:dyDescent="0.35">
      <c r="A109" s="35"/>
      <c r="B109" s="27"/>
      <c r="C109" s="47"/>
      <c r="D109" s="57"/>
      <c r="E109" s="52"/>
      <c r="F109" s="52"/>
      <c r="G109" s="47"/>
      <c r="H109" s="47"/>
      <c r="I109" s="47"/>
      <c r="J109" s="47"/>
      <c r="K109" s="13"/>
    </row>
    <row r="110" spans="1:11" x14ac:dyDescent="0.35">
      <c r="A110" s="35"/>
      <c r="B110" s="27"/>
      <c r="C110" s="47"/>
      <c r="D110" s="57"/>
      <c r="E110" s="52"/>
      <c r="F110" s="52"/>
      <c r="G110" s="47"/>
      <c r="H110" s="47"/>
      <c r="I110" s="47"/>
      <c r="J110" s="47"/>
      <c r="K110" s="13"/>
    </row>
    <row r="111" spans="1:11" x14ac:dyDescent="0.35">
      <c r="A111" s="35"/>
      <c r="B111" s="27"/>
      <c r="C111" s="47"/>
      <c r="D111" s="57"/>
      <c r="E111" s="52"/>
      <c r="F111" s="52"/>
      <c r="G111" s="47"/>
      <c r="H111" s="47"/>
      <c r="I111" s="47"/>
      <c r="J111" s="47"/>
      <c r="K111" s="13"/>
    </row>
    <row r="112" spans="1:11" x14ac:dyDescent="0.35">
      <c r="A112" s="35"/>
      <c r="B112" s="27"/>
      <c r="C112" s="47"/>
      <c r="D112" s="57"/>
      <c r="E112" s="52"/>
      <c r="F112" s="52"/>
      <c r="G112" s="47"/>
      <c r="H112" s="47"/>
      <c r="I112" s="47"/>
      <c r="J112" s="47"/>
      <c r="K112" s="13"/>
    </row>
    <row r="113" spans="1:11" x14ac:dyDescent="0.35">
      <c r="A113" s="35"/>
      <c r="B113" s="27"/>
      <c r="C113" s="47"/>
      <c r="D113" s="57"/>
      <c r="E113" s="52"/>
      <c r="F113" s="52"/>
      <c r="G113" s="47"/>
      <c r="H113" s="47"/>
      <c r="I113" s="47"/>
      <c r="J113" s="47"/>
      <c r="K113" s="13"/>
    </row>
    <row r="114" spans="1:11" x14ac:dyDescent="0.35">
      <c r="A114" s="35"/>
      <c r="B114" s="27"/>
      <c r="C114" s="47"/>
      <c r="D114" s="57"/>
      <c r="E114" s="52"/>
      <c r="F114" s="52"/>
      <c r="G114" s="47"/>
      <c r="H114" s="47"/>
      <c r="I114" s="47"/>
      <c r="J114" s="47"/>
      <c r="K114" s="13"/>
    </row>
    <row r="115" spans="1:11" x14ac:dyDescent="0.35">
      <c r="A115" s="35"/>
      <c r="B115" s="27"/>
      <c r="C115" s="47"/>
      <c r="D115" s="57"/>
      <c r="E115" s="52"/>
      <c r="F115" s="52"/>
      <c r="G115" s="47"/>
      <c r="H115" s="47"/>
      <c r="I115" s="47"/>
      <c r="J115" s="47"/>
      <c r="K115" s="13"/>
    </row>
    <row r="116" spans="1:11" x14ac:dyDescent="0.35">
      <c r="A116" s="35"/>
      <c r="B116" s="27"/>
      <c r="C116" s="47"/>
      <c r="D116" s="57"/>
      <c r="E116" s="52"/>
      <c r="F116" s="52"/>
      <c r="G116" s="47"/>
      <c r="H116" s="47"/>
      <c r="I116" s="47"/>
      <c r="J116" s="47"/>
      <c r="K116" s="13"/>
    </row>
    <row r="117" spans="1:11" x14ac:dyDescent="0.35">
      <c r="A117" s="35"/>
      <c r="B117" s="27"/>
      <c r="C117" s="47"/>
      <c r="D117" s="57"/>
      <c r="E117" s="52"/>
      <c r="F117" s="52"/>
      <c r="G117" s="47"/>
      <c r="H117" s="47"/>
      <c r="I117" s="47"/>
      <c r="J117" s="47"/>
      <c r="K117" s="13"/>
    </row>
    <row r="118" spans="1:11" x14ac:dyDescent="0.35">
      <c r="A118" s="35"/>
      <c r="B118" s="27"/>
      <c r="C118" s="47"/>
      <c r="D118" s="57"/>
      <c r="E118" s="52"/>
      <c r="F118" s="52"/>
      <c r="G118" s="47"/>
      <c r="H118" s="47"/>
      <c r="I118" s="47"/>
      <c r="J118" s="47"/>
      <c r="K118" s="13"/>
    </row>
    <row r="119" spans="1:11" x14ac:dyDescent="0.35">
      <c r="A119" s="35"/>
      <c r="B119" s="27"/>
      <c r="C119" s="47"/>
      <c r="D119" s="57"/>
      <c r="E119" s="52"/>
      <c r="F119" s="52"/>
      <c r="G119" s="47"/>
      <c r="H119" s="47"/>
      <c r="I119" s="47"/>
      <c r="J119" s="47"/>
      <c r="K119" s="13"/>
    </row>
    <row r="120" spans="1:11" x14ac:dyDescent="0.35">
      <c r="A120" s="35"/>
      <c r="B120" s="27"/>
      <c r="C120" s="47"/>
      <c r="D120" s="57"/>
      <c r="E120" s="52"/>
      <c r="F120" s="52"/>
      <c r="G120" s="47"/>
      <c r="H120" s="47"/>
      <c r="I120" s="47"/>
      <c r="J120" s="47"/>
      <c r="K120" s="13"/>
    </row>
    <row r="121" spans="1:11" x14ac:dyDescent="0.35">
      <c r="A121" s="35"/>
      <c r="B121" s="27"/>
      <c r="C121" s="47"/>
      <c r="D121" s="57"/>
      <c r="E121" s="52"/>
      <c r="F121" s="52"/>
      <c r="G121" s="47"/>
      <c r="H121" s="47"/>
      <c r="I121" s="47"/>
      <c r="J121" s="47"/>
      <c r="K121" s="13"/>
    </row>
    <row r="122" spans="1:11" x14ac:dyDescent="0.35">
      <c r="A122" s="35"/>
      <c r="B122" s="27"/>
      <c r="C122" s="47"/>
      <c r="D122" s="57"/>
      <c r="E122" s="52"/>
      <c r="F122" s="52"/>
      <c r="G122" s="47"/>
      <c r="H122" s="47"/>
      <c r="I122" s="47"/>
      <c r="J122" s="47"/>
      <c r="K122" s="13"/>
    </row>
    <row r="123" spans="1:11" x14ac:dyDescent="0.35">
      <c r="A123" s="35"/>
      <c r="B123" s="27"/>
      <c r="C123" s="47"/>
      <c r="D123" s="57"/>
      <c r="E123" s="52"/>
      <c r="F123" s="52"/>
      <c r="G123" s="47"/>
      <c r="H123" s="47"/>
      <c r="I123" s="47"/>
      <c r="J123" s="47"/>
      <c r="K123" s="13"/>
    </row>
  </sheetData>
  <mergeCells count="18">
    <mergeCell ref="A72:A83"/>
    <mergeCell ref="B76:B80"/>
    <mergeCell ref="B81:B83"/>
    <mergeCell ref="B41:B47"/>
    <mergeCell ref="B48:B49"/>
    <mergeCell ref="B51:B57"/>
    <mergeCell ref="B58:B68"/>
    <mergeCell ref="B69:B70"/>
    <mergeCell ref="B72:B75"/>
    <mergeCell ref="A51:A70"/>
    <mergeCell ref="B17:B19"/>
    <mergeCell ref="A8:A20"/>
    <mergeCell ref="A22:A32"/>
    <mergeCell ref="A34:A49"/>
    <mergeCell ref="B22:B28"/>
    <mergeCell ref="B29:B31"/>
    <mergeCell ref="B34:B40"/>
    <mergeCell ref="B8:B16"/>
  </mergeCells>
  <hyperlinks>
    <hyperlink ref="D14" r:id="rId1" xr:uid="{00000000-0004-0000-0700-000002000000}"/>
    <hyperlink ref="D8" r:id="rId2" xr:uid="{00000000-0004-0000-0700-00000F000000}"/>
    <hyperlink ref="D11" r:id="rId3" xr:uid="{00000000-0004-0000-0700-000010000000}"/>
    <hyperlink ref="D18" r:id="rId4" xr:uid="{00000000-0004-0000-0700-000011000000}"/>
    <hyperlink ref="D20" r:id="rId5" xr:uid="{00000000-0004-0000-0700-000012000000}"/>
    <hyperlink ref="D15" r:id="rId6" xr:uid="{00000000-0004-0000-0700-000013000000}"/>
    <hyperlink ref="F28" r:id="rId7" xr:uid="{00000000-0004-0000-0700-000014000000}"/>
    <hyperlink ref="G28" r:id="rId8" xr:uid="{00000000-0004-0000-0700-000015000000}"/>
    <hyperlink ref="D28" r:id="rId9" xr:uid="{00000000-0004-0000-0700-000016000000}"/>
    <hyperlink ref="E28" r:id="rId10" xr:uid="{00000000-0004-0000-0700-000018000000}"/>
    <hyperlink ref="D22" r:id="rId11" xr:uid="{00000000-0004-0000-0700-000019000000}"/>
    <hyperlink ref="D27" r:id="rId12" xr:uid="{00000000-0004-0000-0700-00001A000000}"/>
    <hyperlink ref="E27" r:id="rId13" xr:uid="{00000000-0004-0000-0700-00001B000000}"/>
    <hyperlink ref="F22" r:id="rId14" xr:uid="{00000000-0004-0000-0700-00001C000000}"/>
    <hyperlink ref="G22" r:id="rId15" xr:uid="{00000000-0004-0000-0700-00001D000000}"/>
    <hyperlink ref="E8" r:id="rId16" xr:uid="{00000000-0004-0000-0700-00001E000000}"/>
    <hyperlink ref="D32" r:id="rId17" xr:uid="{00000000-0004-0000-0700-00001F000000}"/>
    <hyperlink ref="D39" r:id="rId18" xr:uid="{00000000-0004-0000-0700-000020000000}"/>
    <hyperlink ref="E39" r:id="rId19" xr:uid="{00000000-0004-0000-0700-000021000000}"/>
    <hyperlink ref="D36" r:id="rId20" xr:uid="{00000000-0004-0000-0700-000024000000}"/>
    <hyperlink ref="D44" r:id="rId21" xr:uid="{00000000-0004-0000-0700-000025000000}"/>
    <hyperlink ref="D35" r:id="rId22" xr:uid="{00000000-0004-0000-0700-00002A000000}"/>
    <hyperlink ref="E35" r:id="rId23" xr:uid="{00000000-0004-0000-0700-00002B000000}"/>
    <hyperlink ref="E22" r:id="rId24" xr:uid="{00000000-0004-0000-0700-000030000000}"/>
    <hyperlink ref="D23" r:id="rId25" xr:uid="{00000000-0004-0000-0700-000031000000}"/>
    <hyperlink ref="D29" r:id="rId26" xr:uid="{00000000-0004-0000-0700-000032000000}"/>
    <hyperlink ref="E57" r:id="rId27" xr:uid="{00000000-0004-0000-0700-000034000000}"/>
    <hyperlink ref="D56" r:id="rId28" xr:uid="{00000000-0004-0000-0700-000035000000}"/>
    <hyperlink ref="D52" r:id="rId29" xr:uid="{00000000-0004-0000-0700-000036000000}"/>
    <hyperlink ref="E52" r:id="rId30" xr:uid="{00000000-0004-0000-0700-000037000000}"/>
    <hyperlink ref="D59" r:id="rId31" xr:uid="{00000000-0004-0000-0700-000039000000}"/>
    <hyperlink ref="D67" r:id="rId32" xr:uid="{00000000-0004-0000-0700-00003A000000}"/>
    <hyperlink ref="E67" r:id="rId33" xr:uid="{00000000-0004-0000-0700-00003B000000}"/>
    <hyperlink ref="D68" r:id="rId34" xr:uid="{00000000-0004-0000-0700-00003D000000}"/>
    <hyperlink ref="E68" r:id="rId35" xr:uid="{00000000-0004-0000-0700-00003E000000}"/>
    <hyperlink ref="E59" r:id="rId36" xr:uid="{00000000-0004-0000-0700-00003F000000}"/>
    <hyperlink ref="F69" r:id="rId37" xr:uid="{00000000-0004-0000-0700-000040000000}"/>
    <hyperlink ref="F68" r:id="rId38" xr:uid="{00000000-0004-0000-0700-000041000000}"/>
    <hyperlink ref="E69" r:id="rId39" xr:uid="{00000000-0004-0000-0700-000044000000}"/>
    <hyperlink ref="D69" r:id="rId40" xr:uid="{00000000-0004-0000-0700-000045000000}"/>
    <hyperlink ref="F67" r:id="rId41" xr:uid="{00000000-0004-0000-0700-000046000000}"/>
    <hyperlink ref="D66" r:id="rId42" xr:uid="{00000000-0004-0000-0700-000047000000}"/>
    <hyperlink ref="G68" r:id="rId43" xr:uid="{00000000-0004-0000-0700-000048000000}"/>
    <hyperlink ref="D72" r:id="rId44" xr:uid="{00000000-0004-0000-0700-00004A000000}"/>
    <hyperlink ref="E72" r:id="rId45" xr:uid="{00000000-0004-0000-0700-00004D000000}"/>
    <hyperlink ref="D74" r:id="rId46" xr:uid="{00000000-0004-0000-0700-00004E000000}"/>
    <hyperlink ref="D73" r:id="rId47" xr:uid="{00000000-0004-0000-0700-00004F000000}"/>
    <hyperlink ref="D75" r:id="rId48" xr:uid="{00000000-0004-0000-0700-000050000000}"/>
    <hyperlink ref="D76" r:id="rId49" xr:uid="{00000000-0004-0000-0700-000051000000}"/>
    <hyperlink ref="D83" r:id="rId50" xr:uid="{00000000-0004-0000-0700-000052000000}"/>
    <hyperlink ref="D55" r:id="rId51" xr:uid="{00000000-0004-0000-0700-000054000000}"/>
    <hyperlink ref="C2" location="Sheet3!B8" display="Communication" xr:uid="{00000000-0004-0000-0700-000055000000}"/>
    <hyperlink ref="C3" location="Sheet3!B22" display="Self-Management &amp; Development" xr:uid="{00000000-0004-0000-0700-000056000000}"/>
    <hyperlink ref="C4" location="Sheet3!B34" display="Business Knowledge" xr:uid="{00000000-0004-0000-0700-000057000000}"/>
    <hyperlink ref="C5" location="Sheet3!B51" display="Leadership Abilities" xr:uid="{00000000-0004-0000-0700-000058000000}"/>
    <hyperlink ref="C6" location="Sheet3!B72" display="Coaching, Mentoring, &amp; Sponsorship" xr:uid="{00000000-0004-0000-0700-000059000000}"/>
    <hyperlink ref="F17" r:id="rId52" xr:uid="{00000000-0004-0000-0700-00005A000000}"/>
    <hyperlink ref="G17" r:id="rId53" xr:uid="{00000000-0004-0000-0700-00005B000000}"/>
    <hyperlink ref="E17" r:id="rId54" xr:uid="{00000000-0004-0000-0700-00005D000000}"/>
    <hyperlink ref="D17" r:id="rId55" xr:uid="{00000000-0004-0000-0700-00005E000000}"/>
    <hyperlink ref="H17" r:id="rId56" xr:uid="{00000000-0004-0000-0700-00005F000000}"/>
    <hyperlink ref="D62" r:id="rId57" xr:uid="{00000000-0004-0000-0700-000060000000}"/>
    <hyperlink ref="D63" r:id="rId58" xr:uid="{00000000-0004-0000-0700-000061000000}"/>
    <hyperlink ref="D16" r:id="rId59" xr:uid="{00000000-0004-0000-0700-000062000000}"/>
    <hyperlink ref="D12" r:id="rId60" xr:uid="{61C3DB57-A899-4FAE-A1DA-8D8051B39B3A}"/>
    <hyperlink ref="F35" r:id="rId61" xr:uid="{F837B216-EF60-4469-A77D-B0864E266A79}"/>
    <hyperlink ref="D37" r:id="rId62" xr:uid="{699DE214-FA3A-45BF-A0A6-FA851F58C604}"/>
    <hyperlink ref="D41" r:id="rId63" xr:uid="{3781F584-FB18-4C9F-8910-7BE83C81E887}"/>
    <hyperlink ref="D57" r:id="rId64" xr:uid="{B71853D5-4D31-4DF3-A13E-FE95899B3CA1}"/>
  </hyperlinks>
  <pageMargins left="0.7" right="0.7" top="0.75" bottom="0.75" header="0.3" footer="0.3"/>
  <pageSetup orientation="portrait" r:id="rId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1</vt:lpstr>
      <vt:lpstr>2</vt:lpstr>
      <vt:lpstr>3</vt:lpstr>
      <vt:lpstr>4</vt:lpstr>
      <vt:lpstr>5</vt:lpstr>
      <vt:lpstr>6</vt:lpstr>
      <vt:lpstr>Dashboard</vt:lpstr>
      <vt:lpstr>PD</vt:lpstr>
      <vt:lpstr>Sheet1</vt:lpstr>
      <vt:lpstr>Dashboard!Print_Area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Condon</dc:creator>
  <cp:lastModifiedBy>Valerie</cp:lastModifiedBy>
  <cp:lastPrinted>2016-05-25T19:26:38Z</cp:lastPrinted>
  <dcterms:created xsi:type="dcterms:W3CDTF">2015-07-15T14:16:03Z</dcterms:created>
  <dcterms:modified xsi:type="dcterms:W3CDTF">2022-05-26T23:28:23Z</dcterms:modified>
</cp:coreProperties>
</file>